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2300"/>
  </bookViews>
  <sheets>
    <sheet name="Лист1" sheetId="1" r:id="rId1"/>
    <sheet name="Лист2" sheetId="2" r:id="rId2"/>
  </sheets>
  <externalReferences>
    <externalReference r:id="rId3"/>
    <externalReference r:id="rId4"/>
  </externalReferences>
  <definedNames>
    <definedName name="_xlnm._FilterDatabase" localSheetId="0" hidden="1">Лист1!$A$4:$J$175</definedName>
    <definedName name="_xlnm.Print_Area" localSheetId="0">Лист1!$B$1:$J$359</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4" i="1"/>
  <c r="I116" l="1"/>
  <c r="H116"/>
  <c r="G115"/>
  <c r="G114"/>
  <c r="G116" s="1"/>
  <c r="G26"/>
  <c r="I26"/>
  <c r="H26"/>
  <c r="I29"/>
  <c r="H29"/>
  <c r="G29"/>
  <c r="I112"/>
  <c r="H112"/>
  <c r="G112"/>
  <c r="I250" l="1"/>
  <c r="H250"/>
  <c r="G250"/>
  <c r="I242"/>
  <c r="H242"/>
  <c r="G242"/>
  <c r="H163" l="1"/>
  <c r="H162"/>
  <c r="H161"/>
  <c r="H160"/>
  <c r="I159"/>
  <c r="I158"/>
  <c r="I157"/>
  <c r="I156"/>
  <c r="I155"/>
  <c r="I154"/>
  <c r="I153"/>
  <c r="I152"/>
  <c r="I151"/>
  <c r="I150"/>
  <c r="I149"/>
  <c r="H148"/>
  <c r="H147"/>
  <c r="H146"/>
  <c r="H145"/>
  <c r="H144"/>
  <c r="H143"/>
  <c r="H142"/>
  <c r="H141"/>
  <c r="H140"/>
  <c r="I139"/>
  <c r="I138"/>
  <c r="I137"/>
  <c r="I136"/>
  <c r="I135"/>
  <c r="I134"/>
  <c r="I133"/>
  <c r="I132"/>
  <c r="I131"/>
  <c r="I130"/>
  <c r="I129"/>
  <c r="I128"/>
  <c r="I127"/>
  <c r="I126"/>
  <c r="I125"/>
  <c r="I124"/>
  <c r="I123"/>
  <c r="I122"/>
  <c r="I359" l="1"/>
  <c r="H359"/>
  <c r="G359"/>
  <c r="I356"/>
  <c r="H356"/>
  <c r="I353"/>
  <c r="H353"/>
  <c r="G353"/>
  <c r="I350"/>
  <c r="H350"/>
  <c r="G350"/>
  <c r="I347"/>
  <c r="H347"/>
  <c r="G347"/>
  <c r="I343"/>
  <c r="H343"/>
  <c r="G343"/>
  <c r="I339"/>
  <c r="H339"/>
  <c r="G339"/>
  <c r="I334"/>
  <c r="I331"/>
  <c r="H331"/>
  <c r="G331"/>
  <c r="I239"/>
  <c r="H239"/>
  <c r="G239"/>
  <c r="I236"/>
  <c r="H236"/>
  <c r="G236"/>
  <c r="I232"/>
  <c r="H232"/>
  <c r="G232"/>
  <c r="I229"/>
  <c r="H229"/>
  <c r="G229"/>
  <c r="I226"/>
  <c r="H226"/>
  <c r="G226"/>
  <c r="I222"/>
  <c r="H222"/>
  <c r="G222"/>
  <c r="I176"/>
  <c r="H176"/>
  <c r="G176"/>
  <c r="G166"/>
  <c r="I81"/>
  <c r="H81"/>
  <c r="G81"/>
  <c r="I72"/>
  <c r="H72"/>
  <c r="G72"/>
  <c r="I68"/>
  <c r="H68"/>
  <c r="G68"/>
  <c r="I59"/>
  <c r="H59"/>
  <c r="I55"/>
  <c r="H55"/>
  <c r="I18"/>
  <c r="H18"/>
  <c r="G18"/>
  <c r="I12"/>
  <c r="H12"/>
  <c r="G12"/>
  <c r="G59" l="1"/>
  <c r="G169"/>
  <c r="H169"/>
  <c r="I169"/>
  <c r="G170"/>
  <c r="H170"/>
  <c r="I170"/>
  <c r="G171"/>
  <c r="H171"/>
  <c r="I171"/>
  <c r="E175"/>
  <c r="I166" l="1"/>
  <c r="H166"/>
  <c r="H172"/>
  <c r="G172"/>
  <c r="I172"/>
  <c r="H84"/>
  <c r="I84"/>
  <c r="I106" s="1"/>
  <c r="H106" l="1"/>
  <c r="G106"/>
  <c r="G32"/>
  <c r="G33"/>
  <c r="G34"/>
  <c r="G35"/>
  <c r="G36"/>
  <c r="G41" l="1"/>
  <c r="G37"/>
  <c r="G38"/>
  <c r="G39"/>
  <c r="G40"/>
  <c r="G55" l="1"/>
  <c r="G58"/>
</calcChain>
</file>

<file path=xl/sharedStrings.xml><?xml version="1.0" encoding="utf-8"?>
<sst xmlns="http://schemas.openxmlformats.org/spreadsheetml/2006/main" count="1355" uniqueCount="692">
  <si>
    <t>№ п/п</t>
  </si>
  <si>
    <t>Основные характеристики объекта (количество мест, созданных в  школах и ДДУ; количество и виды планируемого к закупке оборудования, кв.м по вводу жилья, протяженность автодорог, количество учреждений реконструированных и (или) оснащенных оборудованием), количество граждан республики, охваченных проф.осмотрами и т.д.)</t>
  </si>
  <si>
    <t>Примечание</t>
  </si>
  <si>
    <t xml:space="preserve">Рекультивация нарушенных земель нефтесодержащими загрязнениями </t>
  </si>
  <si>
    <t>Рекультивация несанкционированной свалки</t>
  </si>
  <si>
    <t>ВСЕГО</t>
  </si>
  <si>
    <t>Бюджет РФ</t>
  </si>
  <si>
    <t>Бюджет РТ</t>
  </si>
  <si>
    <t>Информация по объектам и мероприятиям, планируемым в рамках реализации национальных проектов в Республике Татарстан в 2020 году</t>
  </si>
  <si>
    <t>Адрес объекта</t>
  </si>
  <si>
    <t>Наименование национального/регионального проекта/объекта (мероприятия)</t>
  </si>
  <si>
    <t>97 мест</t>
  </si>
  <si>
    <t xml:space="preserve">Реконструкция автомобильной дороги "Арск - Сиза" - Старая Масра </t>
  </si>
  <si>
    <t>Наименование муниципального образования</t>
  </si>
  <si>
    <t>Общая площадь рекультивированных земель, подверженных негативному воздействию накопленного вреда окружающей среде – 1,2599 га</t>
  </si>
  <si>
    <t>Ремонт автодороги Ашитбаш - Шушмабаш - Карадуван, км 16+300 - км 20+727 ( II этап, км 17+966 - 20+727)</t>
  </si>
  <si>
    <t xml:space="preserve">Капитальный ремонт автодороги "Уланово - Каратун" - Кильдеево, км 0+000 - км 2+282 </t>
  </si>
  <si>
    <t xml:space="preserve">Ремонт автодороги М-7 "Волга" - Пустые Моркваши, км 0+000 - км 2+200 </t>
  </si>
  <si>
    <t xml:space="preserve">Капитальный ремонт автодороги Алат - Казаклар, км 5+600 - км 8+100 </t>
  </si>
  <si>
    <t xml:space="preserve">Ремонт автодороги Тюрлема - Нурлаты - Бурундуки, км 1+027 - км 5+524 </t>
  </si>
  <si>
    <t xml:space="preserve">Капитальный ремонт автодороги Сокуры - Кирби - Травкино, км 0+000 - км 2+040 </t>
  </si>
  <si>
    <t xml:space="preserve">Капитальный ремонт автодороги Лаишево - Чирпы, км 2+825 - км 8+225 </t>
  </si>
  <si>
    <t xml:space="preserve">Строительство левоповоротного съезда и разворотной петли на автомобильной дороге "Казань - Шемордан" </t>
  </si>
  <si>
    <t xml:space="preserve">Ремонт автодороги М-7 "Волга" - Ильинский </t>
  </si>
  <si>
    <t xml:space="preserve">Капитальный ремонт автодороги "Казань - Шемордан" - Ямбулат, км 3+300 - км 5+653  </t>
  </si>
  <si>
    <t xml:space="preserve">Ремонт автодороги Казань - Шемордан, км 70+088 - км 72+401  </t>
  </si>
  <si>
    <t xml:space="preserve">Ремонт автодороги "Заинск - Сарманово" - Сармаш-Баш - Петровский завод, км 4+650 - км 8+700 </t>
  </si>
  <si>
    <t xml:space="preserve">Капитальный ремонт автодороги Псеево - Крынды, км 18+000 - км 20+000, км 21+750 - км 23+000, км 24+800 - км 26+600 </t>
  </si>
  <si>
    <t xml:space="preserve">Капитальный ремонт автодороги Джалиль - Сарманово, км 23+210 - км 28+130 </t>
  </si>
  <si>
    <t xml:space="preserve">Ремонт автодороги Набережные Челны - Сарманово, км 34+780 - км 36+230 </t>
  </si>
  <si>
    <t xml:space="preserve">Ремонт подъездной автодороги к базам отдыха "Цыганский табор", "Шурале", "Дубравушка", "Дубки" </t>
  </si>
  <si>
    <t>г.Казань</t>
  </si>
  <si>
    <t xml:space="preserve">Большое Казанское кольцо. Ремонт проспекта Победы от ул. Академика Завойского до ул. Академика Губкина, ул. Академика Арбузова, проспект Ямашева от ул. Академика Арбузова до Третьей транспортной дамбы </t>
  </si>
  <si>
    <t>В Тюлячинском муниципальном районе Республики Татарстан</t>
  </si>
  <si>
    <t xml:space="preserve">Ремонт ул. Патриса Лумумбы </t>
  </si>
  <si>
    <t>Ремонт ул. Рихарда Зорге от ул. Даурская до ул. Братьев Касимовых</t>
  </si>
  <si>
    <t xml:space="preserve">Ремонт ул. Гвардейская от ул. Аметьевская магистраль до ул. Даурская </t>
  </si>
  <si>
    <t xml:space="preserve">Ремонт ул. Рихарда Зорге от ул. Братьев Касимовых до ул. Юлиуса Фучика </t>
  </si>
  <si>
    <t>Ремонт ул. Болотникова</t>
  </si>
  <si>
    <t xml:space="preserve">Ремонт ул. Фрунзе </t>
  </si>
  <si>
    <t xml:space="preserve">Ремонт ул. 2-я Старо-Аракчинская и ул. Приволжская от  Аракчинского Шоссе до переулка Железнодорожный </t>
  </si>
  <si>
    <t xml:space="preserve">Ремонт ул. Тэцевская </t>
  </si>
  <si>
    <t>Строительство автомобильной дороги по ул.Заречная</t>
  </si>
  <si>
    <t>В Тукаевском муниципальном  районе Республики Татарстан</t>
  </si>
  <si>
    <t xml:space="preserve">Ремонт ул. Машиностроительная от проспекта Хасана Туфана до проспекта Залесный </t>
  </si>
  <si>
    <t>г.Набережные Челны</t>
  </si>
  <si>
    <t xml:space="preserve">Капитальный ремонт ул. Раскольникова от проспекта Дружбы Народов до проспекта Хасана Туфана  </t>
  </si>
  <si>
    <t>Строительство и реконструкция иных физкультурно-оздоровительных комплексов и центров для массового спорта</t>
  </si>
  <si>
    <t>Строительство и реконструкция крытых катков с искусственным льдом для организаций спортивной подготовки</t>
  </si>
  <si>
    <t>Закупка оборудования для хоккея</t>
  </si>
  <si>
    <t>Создание или модернизация футбольных полей с искусственным покрытием и легкоатлетическими беговыми дорожками</t>
  </si>
  <si>
    <t>Закупка комплекта искусственного покрытия для футбольного поля в рамках федеральной целевой программы «Развитие физической культуры и спорта в Российской Федерации на 2016-2020 годы»</t>
  </si>
  <si>
    <t>Объем финансирования, тыс. рублей</t>
  </si>
  <si>
    <t>Формирование запаса лесных семян для лесовосстановления на всех участках вырубленных и погибших лесных насаждений</t>
  </si>
  <si>
    <t>Оснащение специализированных учреждений Министерства лесного хозяйства Республики Татарстан лесопожарной техникой для проведения комплекса мероприятий по охране лесов от пожаров</t>
  </si>
  <si>
    <t>Оснащение учреждений Республики Татарстан, выполняющих мероприятия по воспроизводству лесов, специализированной техникой для проведения комплекса мероприятий по лесовосстановлению и лесоразведению</t>
  </si>
  <si>
    <t>Проведение лесовосстановления и лесоразведения на общей площади 4227,6 га</t>
  </si>
  <si>
    <t>Наличие хранящихся партий семян в страховых фондах и фондах лиц, использующих леса, в количестве не менее 11,455 тонн</t>
  </si>
  <si>
    <t>Повышение эффективности организаций социального обслуживания и ликвидация очередей в них (Строительство  жилого корпуса "Ново-Чурилинского психоневрологического интерната")</t>
  </si>
  <si>
    <t>г.Казань, ул.Оренбургский тракт, д.140</t>
  </si>
  <si>
    <t>строительство объекта на 100 коек</t>
  </si>
  <si>
    <t>2020-2021 годы</t>
  </si>
  <si>
    <t>строительство ФАПа по модульной технологии</t>
  </si>
  <si>
    <t>2020 год</t>
  </si>
  <si>
    <t xml:space="preserve">с. Старая Юмья </t>
  </si>
  <si>
    <t xml:space="preserve">с. Сорок-Сайдак </t>
  </si>
  <si>
    <t xml:space="preserve">с. Надеждино </t>
  </si>
  <si>
    <t>с.Светлогорск</t>
  </si>
  <si>
    <t xml:space="preserve">с. Ильбухтино </t>
  </si>
  <si>
    <t>Капитальный ремонт театра кукол</t>
  </si>
  <si>
    <t>г.Набережный Челны</t>
  </si>
  <si>
    <t>г.Н.Челны, пр. Хасана Туфана, д.15</t>
  </si>
  <si>
    <t>Капитальный ремонт</t>
  </si>
  <si>
    <t>Оснащение образовательных учреждений в сфере культуры (детских школ искусств по видам искусств и училищ) музыкальными инструментами, оборудованием и учебными материалами</t>
  </si>
  <si>
    <t>Мощность 200 мест</t>
  </si>
  <si>
    <t>Мощность 100 мест</t>
  </si>
  <si>
    <t>Мощность 50 мест</t>
  </si>
  <si>
    <t>Все муниципальные районы Республики Татарстан</t>
  </si>
  <si>
    <t>Реконструкция районных очистных сооружений бытовых и промышленных  сточных вод  II этап</t>
  </si>
  <si>
    <t xml:space="preserve">Строительство очистных сооружений промывных и шламовых вод </t>
  </si>
  <si>
    <t xml:space="preserve">Волжский водозабор </t>
  </si>
  <si>
    <t>г. Казань</t>
  </si>
  <si>
    <t>Реализация мероприятий по строительству и реконструкции (модернизации) объектов питьевого водоснабжения</t>
  </si>
  <si>
    <t xml:space="preserve">Строительство станции водоподготовки </t>
  </si>
  <si>
    <t>Мероприятия по стимулированию программ развития жилищного строительства субъектов Российской Федерации</t>
  </si>
  <si>
    <t>Мероприятия по формированию комфортной городской среды</t>
  </si>
  <si>
    <t>Создание комфортной городской среды в малых городах и исторических поселениях РТ-победителей и финалистов Всероссийского конкурса лучших проектов создания комфортной городской среды (иные межбюджетные трансферты - 2019 год)</t>
  </si>
  <si>
    <t xml:space="preserve"> г.Мамадыш</t>
  </si>
  <si>
    <t>Мероприятия по устойчивому сокращению непригодного для проживания жилищного фонда</t>
  </si>
  <si>
    <t>Приобретение средств обучения</t>
  </si>
  <si>
    <t>п.МЮД, ул.Центральная, д.34</t>
  </si>
  <si>
    <t>пгт.Алексеевское, ул.Гоголя, д.24</t>
  </si>
  <si>
    <t>с.Юхмачи, ул.Школьная, д.10А</t>
  </si>
  <si>
    <t>с.Абдрахманово, ул.Советская, д.49</t>
  </si>
  <si>
    <t>с.Бурнашево, ул.Советская, д.33</t>
  </si>
  <si>
    <t>Муниципальное бюджетное общеобразовательное учреждение «Арская средняя общеобразовательная школа №6»</t>
  </si>
  <si>
    <t>г.Арск, ул.90 лет ТАССР, д.42</t>
  </si>
  <si>
    <t>д.Нижние Шаши, ул.Кирова, д.56</t>
  </si>
  <si>
    <t>г.Бавлы, площадь Победы,д.5</t>
  </si>
  <si>
    <t>с.Старая Салаусь, ул.Школьная, д.21</t>
  </si>
  <si>
    <t>п.Подгорный, ул.Луговая, д.23А</t>
  </si>
  <si>
    <t>Муниципальное бюджетное общеобразовательное учреждение «Лицей-интернат (школа для одаренных детей) г.Буинска Республики Татарстан»</t>
  </si>
  <si>
    <t>г.Буинск, ул. Р.Люксембург, д.117</t>
  </si>
  <si>
    <t>Муниципальное бюджетное общеобразовательное учреждение «Набережно-Морквашская средняя общеобразовательная школа»</t>
  </si>
  <si>
    <t>с.Набережные Моркваши, ул.Тургенева, д.2</t>
  </si>
  <si>
    <t>с.Высокая Гора, ул.Полковая, д.16</t>
  </si>
  <si>
    <t>с.Чувашское Дрожжаное, ул.Культурная,д.5</t>
  </si>
  <si>
    <t>с.Поспелово, ул.Набережная, д.1Б</t>
  </si>
  <si>
    <t>г.Заинск, ул.Ленина, д.17</t>
  </si>
  <si>
    <t>Государственное бюджетное общеобразовательное учреждение «Васильевская кадетская школа-интернат имени Героя Советского Союза Николая Волостнова»</t>
  </si>
  <si>
    <t>пгт.Васильево, ул.Спортивная,д.24</t>
  </si>
  <si>
    <t>с.Хозесаново, ул.Школьная, д.23</t>
  </si>
  <si>
    <t>Государственное бюджетное общеобразовательное учреждение «Камско-Устьинская кадетская школа-интернат имени Героя Советского Союза Чиркова Михаила Алексеевича»</t>
  </si>
  <si>
    <t>пгт.Куйбышевский Затон, ул.Куйбышева, д.4</t>
  </si>
  <si>
    <t>с.Яныль, ул.Центральная..д.1А</t>
  </si>
  <si>
    <t>г.Лаишево, ул.Маяковского, д.16</t>
  </si>
  <si>
    <t>с.Старый Иштеряк, ул.Школьная, д.1А</t>
  </si>
  <si>
    <t>Муниципальное бюджетное общеобразовательное учреждение «СОШ № 3 г.Мамадыш»</t>
  </si>
  <si>
    <t>г.Мамадыш, ул.Давыдова, д.38</t>
  </si>
  <si>
    <t>г.Менделеевск, бул.Интернационалистов, д.2</t>
  </si>
  <si>
    <t>г.Мензелинск, ул.Карла Маркса, д.77А</t>
  </si>
  <si>
    <t>с.Михайловка, ул.Гагарина, д.1</t>
  </si>
  <si>
    <t>Муниципальное бюджетное общеобразовательное учреждение «Сухаревская средняя общеобразовательная школа»</t>
  </si>
  <si>
    <t>с.Сухарево, ул.Школьная, д.1</t>
  </si>
  <si>
    <t>с.Ленино, ул.40 лет Победы, д.31</t>
  </si>
  <si>
    <t>с.Фомкино, ул.Школьная, д.18</t>
  </si>
  <si>
    <t>с.Пестрецы, ул.Молодежная, д.1</t>
  </si>
  <si>
    <t>Муниципальное бюджетное общеобразовательное учреждение «Сатышевская средняя общеобразовательная школа Сабинского муниципального района Республики Татарстан им. Ш.З.Зиннурова»</t>
  </si>
  <si>
    <t>с.Никольское, ул.Школьная, д.30</t>
  </si>
  <si>
    <t>с.Мелекес, ул.Школьная, д.1А</t>
  </si>
  <si>
    <t>с.Чистопольские Выселки, ул.Чапаева, д.64 А</t>
  </si>
  <si>
    <t>пгт.Уруссу, ул.Пушкина, д.2А</t>
  </si>
  <si>
    <t>Государственное бюджетное общеобразовательное учреждение "Казанская школа № 61 для детей с ограниченными возможностями здоровья"</t>
  </si>
  <si>
    <t>420039, Республика Татарстан, г. Казань, ул. Енисейская, д. 5</t>
  </si>
  <si>
    <t>Государственное бюджетное общеобразовательное учреждение "Казанская школа № 142 для детей с ограниченными возможностями здоровья"</t>
  </si>
  <si>
    <t>420029, Республика Татарстан, г. Казань, ул. Попова, д. 17</t>
  </si>
  <si>
    <t>Школа на 1224 места в мкр. 
М-71 (с бассейном) по ул.Н.Жиганова</t>
  </si>
  <si>
    <t>Строительство школы на 1224 места</t>
  </si>
  <si>
    <t>АНО «Казанский открытый университет талантов 2.0»; ГАОУ "Республиканский олимпиадный центр"</t>
  </si>
  <si>
    <t>г.Казань, пос.Дербышки, ул.Прибольничная, 15</t>
  </si>
  <si>
    <t>Приобретение средств обучения, в том числе высокотехнологичного оборудования Центра, а также приведение помещений в соответствие с требованиями СанПиН</t>
  </si>
  <si>
    <t xml:space="preserve">АНО «Детский технопарк «Кванториум» </t>
  </si>
  <si>
    <t>Приобретение транспортного средства и средств обучения для оснащения  мобильного технопарка "Кванториум"</t>
  </si>
  <si>
    <t xml:space="preserve">«Елабужский институт (филиал) федерального государственного автономного образовательного учреждения высшего профессионального образования «Казанский (Приволжский) федеральный университет» </t>
  </si>
  <si>
    <t xml:space="preserve">Приобретение средств обучения и воспитания для реализации образовательных программ </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</si>
  <si>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</si>
  <si>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Муниципальное бюджетное общеобразовательное учреждение «Гимназия № 6» Приволжского района г.Казани</t>
  </si>
  <si>
    <t xml:space="preserve">Приобретение средств вычислительной техники, периферийного оборудования, программного обеспечения и презентационного оборудования </t>
  </si>
  <si>
    <t>Муниципальное бюджетное общеобразовательное учреждение «Гимназия  № 102 им.М.С.Устиновой» Московского района г.Казани</t>
  </si>
  <si>
    <t>Муниципальное бюджетное общеобразовательное учреждение «Средняя общеобразовательная школа № 9 с углубленным изучением английского языка» Ново-Савиновского района г.Казани</t>
  </si>
  <si>
    <t>Муниципальное бюджетное общеобразовательное учреждение «Гимназия № 183» Советского района г.Казани</t>
  </si>
  <si>
    <t>Муниципальное автономное общеобразовательное учреждение «Гимназия  № 139 – Центр образования» Приволжского района г.Казани</t>
  </si>
  <si>
    <t>Муниципальное бюджетное общеобразовательное учреждение «Средняя общеобразовательная школа № 24 с углубленным изучением отдельных предметов» Приволжского района г.Казани</t>
  </si>
  <si>
    <t>Муниципальное бюджетное общеобразовательное учреждение «Лицей № 116 имени Героя Советского Союза А.С.Умеркина» Вахитовского района г.Казани</t>
  </si>
  <si>
    <t>Муниципальное бюджетное общеобразовательное учреждение «Средняя общеобразовательная школа № 101 имени П.А.Полушкина – Центр образования» Советского района г.Казани</t>
  </si>
  <si>
    <t>Муниципальное бюджетное общеобразовательное учреждение «Средняя общеобразовательная школа № 89 с углубленным изучением отдельных предметов» Ново-Савиновского района г.Казани</t>
  </si>
  <si>
    <t>Муниципальное автономное общеобразовательное учреждение «Лицей – инженерный центр» Советского района г.Казани</t>
  </si>
  <si>
    <t>Муниципальное бюджетное общеобразовательное учреждение «Гимназия № 96» Вахитовского района г.Казани</t>
  </si>
  <si>
    <t>Муниципальное бюджетное общеобразовательное учреждение «Гимназия № 94» Московского района г.Казани</t>
  </si>
  <si>
    <t>Муниципальное бюджетное общеобразовательное учреждение «Политехнический лицей № 182» Кировского района г.Казани</t>
  </si>
  <si>
    <t>Муниципальное бюджетное общеобразовательное учреждение «Гимназия  № 26»</t>
  </si>
  <si>
    <t>Муниципальное автономное общеобразовательное учреждение города Набережные Челны «Лицей № 78 им.А.С.Пушкина»</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</si>
  <si>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</si>
  <si>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5»</t>
  </si>
  <si>
    <t>Муниципальное автономное общеобразовательное учреждение города Набережные Челны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</si>
  <si>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6 c углубленным изучением отдельных предметов Бугульминского муниципального района Республики Татарстан</t>
  </si>
  <si>
    <t>Государственное автономное профессиональное образовательное учреждение «Тетюшский государственный колледж гражданской защиты»</t>
  </si>
  <si>
    <t>Государственное автономное профессиональное образовательное учреждение «Тетюшский сельскохозяйственный техникум»</t>
  </si>
  <si>
    <t>Государственное автономное профессиональное образовательное учреждение «Дрожжановский техникум отраслевых технологий»</t>
  </si>
  <si>
    <t>Государственное автономное профессиональное образовательное учреждение «Аксубаевский техникум универсальных технологий»</t>
  </si>
  <si>
    <t>Государственное автономное профессиональное образовательное учреждение «Бугульминский строительно-технический колледж»</t>
  </si>
  <si>
    <t>Государственное бюджетное профессиональное образовательное учреждение «Бугульминский профессионально-педагогический колледж»</t>
  </si>
  <si>
    <t>Государственное автономное профессиональное образовательное учреждение «Бугульминский машиностроительный техникум»</t>
  </si>
  <si>
    <t>Государственное автономное профессиональное образовательное учреждение «Казанский политехнический колледж»</t>
  </si>
  <si>
    <t>Государственное автономное профессиональное образовательное учреждение «Казанский колледж технологии и дизайна»</t>
  </si>
  <si>
    <t>Государственное автономное профессиональное образовательное учреждение «Казанский строительный колледж»</t>
  </si>
  <si>
    <t>Государственное автономное профессиональное образовательное учреждение «Колледж малого бизнеса и предпринимательства»</t>
  </si>
  <si>
    <t>Государственное автономное профессиональное образовательное учреждение «Казанский радиомеханический колледж»</t>
  </si>
  <si>
    <t>Государственное автономное профессиональное образовательное учреждение «Международный колледж сервиса»</t>
  </si>
  <si>
    <t>Государственное бюджетное профессиональное образовательное учреждение «Спасский техникум отраслевых технологий»</t>
  </si>
  <si>
    <t>Государственное автономное профессиональное образовательное учреждение «Чистопольский многопрофильный колледж»</t>
  </si>
  <si>
    <t>Государственное автономное профессиональное образовательное учреждение «Альметьевский торгово-экономический техникум»</t>
  </si>
  <si>
    <t>Государственное автономное профессиональное образовательное учреждение «Актанышский технологический техникум»</t>
  </si>
  <si>
    <t>Государственное автономное профессиональное образовательное учреждение «Сабинский аграрный колледж»</t>
  </si>
  <si>
    <t>Государственное автономное профессиональное образовательное учреждение «Апастовский аграрный колледж»</t>
  </si>
  <si>
    <t>Государственное автономное профессиональное образовательное учреждение «Рыбно-Слободский агротехнический техникум»</t>
  </si>
  <si>
    <t>Государственное автономное профессиональное образовательное учреждение «Мензелинский сельскохозяйственный техникум»</t>
  </si>
  <si>
    <t>Государственное автономное профессиональное образовательное учреждение «Арский агропромышленный профессиональный колледж»</t>
  </si>
  <si>
    <t>Государственное автономное профессиональное образовательное учреждение «Бавлинский аграрный колледж»</t>
  </si>
  <si>
    <t>Государственное автономное профессиональное образовательное учреждение «Лаишевский технико-экономический техникум»</t>
  </si>
  <si>
    <t>Государственное автономное профессиональное образовательное учреждение «Атнинский сельскохозяйственный техникум имени Габдуллы Тукая»</t>
  </si>
  <si>
    <t>Государственное автономное профессиональное образовательное учреждение «Алексеевский аграрный колледж»</t>
  </si>
  <si>
    <t>Государственное автономное профессиональное образовательное учреждение «Заинский политехнический колледж»</t>
  </si>
  <si>
    <t>Государственное автономное профессиональное образовательное учреждение «Лениногорский политехнический колледж»</t>
  </si>
  <si>
    <t>Государственное автономное профессиональное образовательное учреждение «Камский строительный колледж имени Е.Н.Батенчука»</t>
  </si>
  <si>
    <t>Государственное автономное профессиональное образовательное учреждение «Набережночелнинский технологический техникум»</t>
  </si>
  <si>
    <t>Государственное автономное профессиональное образовательное учреждение «Набережночелнинский педагогический колледж»</t>
  </si>
  <si>
    <t>Государственное автономное профессиональное образовательное учреждение «Черемшанский аграрный техникум»</t>
  </si>
  <si>
    <t>Государственное автономное профессиональное образовательное учреждение «Сармановский аграрный колледж»</t>
  </si>
  <si>
    <t>Государственное автономное профессиональное образовательное учреждение «Муслюмовский политехнический техникум»</t>
  </si>
  <si>
    <t>Государственное автономное профессиональное образовательное учреждение «Азнакаевский политехнический техникум»</t>
  </si>
  <si>
    <t>Государственное автономное профессиональное образовательное учреждение «Нижнекамский многопрофильный колледж»</t>
  </si>
  <si>
    <t>Государственное автономное профессиональное образовательное учреждение «Нижнекамский индустриальный техникум»</t>
  </si>
  <si>
    <t>Государственное автономное профессиональное образовательное учреждение «Нижнекамский агропромышленный колледж»</t>
  </si>
  <si>
    <t>Государственное автономное профессиональное образовательное учреждение «Нурлатский аграрный техникум»</t>
  </si>
  <si>
    <t>Приобретение средств обучения и воспитания</t>
  </si>
  <si>
    <t>Приобретение основных средств и материальных запасов (мебели, оборудования, в том числе презентационного оборудования, оборудования для проведения видеоконференцсвязи, средств вычислительной техники, периферийного оборудования, программного обеспечения, комплектующих); ремонтные работы</t>
  </si>
  <si>
    <t xml:space="preserve">Государственное автономное учреждение «Центр оценки профессионального мастерства и квалификаций педагогов Республики Татарстан» </t>
  </si>
  <si>
    <t>Строительство 5-ти культурно-досуговых учреждений в сельской местности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</si>
  <si>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</si>
  <si>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</si>
  <si>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новых мест в общеобразовательных организациях</t>
  </si>
  <si>
    <t>Модернизация инфраструктуры общего образования в отдельных субъектах Российской Федерации</t>
  </si>
  <si>
    <t>Создание центров выявления и поддержки одаренных детей</t>
  </si>
  <si>
    <t>Создание ключевых центров развития детей (ДНК)</t>
  </si>
  <si>
    <t>Создание мобильных технопарков «Кванториум»</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</si>
  <si>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</si>
  <si>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Создание центра цифрового образования детей </t>
  </si>
  <si>
    <t xml:space="preserve">Капитальный ремонт автодороги Шушмабаш - Сердебаш, км 0+000 - км 5+989 </t>
  </si>
  <si>
    <t xml:space="preserve">Капитальный ремонт автодороги Арск - граница Марий Эл, км 21+000 - км 30+200 </t>
  </si>
  <si>
    <t>Реконструкция автодороги М-7 "Волга" - Кулаево - Пестрецы, км 1+600 - км 2+100, км 6+019 - км 8+000</t>
  </si>
  <si>
    <t xml:space="preserve">Реконструкция автодороги Казань - Шемордан </t>
  </si>
  <si>
    <t xml:space="preserve">Капитальный ремонт автодороги Пестрецы - Чита - Янцевары, км 5+000 - км 12+000 </t>
  </si>
  <si>
    <t>Капитальный ремонт автодороги М-7 "Волга" - Шадки - Сауш - Шармаши, км 20+100 - км 25+497</t>
  </si>
  <si>
    <t xml:space="preserve">  в Тюлячинском муниципальном районе Республики Татарстан</t>
  </si>
  <si>
    <t xml:space="preserve">Реконструкция автодороги «Набережные Челны – Заинск – Альметьевск» - Гулькино, участок Тюгеевка – Гулькино </t>
  </si>
  <si>
    <t xml:space="preserve">Капитальный ремонт автодороги Мензелинск - Русский Каран - Тогашево, км 7+370 - км 14+645 </t>
  </si>
  <si>
    <t xml:space="preserve">Капитальный ремонт автодороги М-7 "Волга" - Старая Матвеевка, км 0+000 - км 7+630 </t>
  </si>
  <si>
    <t>Реконструкция автодороги Набережные Челны - Сарманово, участок км 29+600 - км 33+370</t>
  </si>
  <si>
    <t xml:space="preserve">Капитальный ремонт автодороги Тлянче-Тамак - Останково - Торнаташ, км 0+000 - км 7+555 </t>
  </si>
  <si>
    <t>Агрызский муниципальный район, Аксубаевский муниципальный район, Алькеевский муниципальный район, Арский муниципальный район, Бугульминский муниципальный район, Заинский муниципальный район, Зеленодольский муниципальный район, Атнинский муниципальный район, Мамадышский муниципальный район, Нижнекамский муниципальный район, Альметьевский муниципальный район.</t>
  </si>
  <si>
    <t xml:space="preserve">Альметьевский муниципальный район, Арский муниципальный район, Спасский муниципальный район, Елабужский муниципальный район, Зеленодольский муниципальный район, Камский муниципальный район, Лаишевский муниципальный район, Мензелинский муниципальный район, Сабинский муниципальный район, г. Казань
</t>
  </si>
  <si>
    <t>Нижнекамский муниципальный район</t>
  </si>
  <si>
    <t>Зеленодольский муниципальный район</t>
  </si>
  <si>
    <t>Пестречинский муниципальный район</t>
  </si>
  <si>
    <t>Кукморский муниципальный район</t>
  </si>
  <si>
    <t>Черемшанский  муниципальный район</t>
  </si>
  <si>
    <t>Тукаевский муниципальный район</t>
  </si>
  <si>
    <t>Арский муниципальный район</t>
  </si>
  <si>
    <t>Высокогорский муниципальный район</t>
  </si>
  <si>
    <t>Актанышский муниципальный район</t>
  </si>
  <si>
    <t>Алексеевский муниципальный район</t>
  </si>
  <si>
    <t>Алькеевский муниципальный район</t>
  </si>
  <si>
    <t>Балтасинский муниципальный район</t>
  </si>
  <si>
    <t>Рыбно-Слободский муниципальный район</t>
  </si>
  <si>
    <t>Сармановский муниципальный район</t>
  </si>
  <si>
    <t>Аксубаевский муниципальный район</t>
  </si>
  <si>
    <t>Вернеуслонский муниципальный район</t>
  </si>
  <si>
    <t>Лаишевский муниципальный район</t>
  </si>
  <si>
    <t>Тюлячинский муниципальный район</t>
  </si>
  <si>
    <t>Менделеевский муниципальный район</t>
  </si>
  <si>
    <t>Мензелинский муниципальный район</t>
  </si>
  <si>
    <t>Альметьевский муниципальный район</t>
  </si>
  <si>
    <t>Азнакаевский муниципальный район</t>
  </si>
  <si>
    <t>Апастовский муниципальный район</t>
  </si>
  <si>
    <t>Атнинский муниципальный район</t>
  </si>
  <si>
    <t>Бавлинский муниципальный район</t>
  </si>
  <si>
    <t>Бугульминский муниципальный район</t>
  </si>
  <si>
    <t>Верхнеуслонский муниципальный район</t>
  </si>
  <si>
    <t>Дрожжановский муниципальный район</t>
  </si>
  <si>
    <t>Елабужский муниципальный район</t>
  </si>
  <si>
    <t>Лениногорский муниципальный район</t>
  </si>
  <si>
    <t>Мамадышский муниципальный район</t>
  </si>
  <si>
    <t xml:space="preserve">Мензелинский муниципальный район </t>
  </si>
  <si>
    <t>Муслюмовский муниципальный район</t>
  </si>
  <si>
    <t>Нижнекамский  муниципальный район</t>
  </si>
  <si>
    <t>Новошешминский муниципальный район</t>
  </si>
  <si>
    <t>Рыбнослободский муниципальный район</t>
  </si>
  <si>
    <t>Черемшанский муниципальный район</t>
  </si>
  <si>
    <t>Чистопольский муниципальный район</t>
  </si>
  <si>
    <t xml:space="preserve">Ютазинский муниципальный район </t>
  </si>
  <si>
    <t>Бугульминский муниципальный  район</t>
  </si>
  <si>
    <t>Заинский  муниципальный район</t>
  </si>
  <si>
    <t>Строительство 7 ФАПов, в том числе Старо-Курмашевский  ФАП, Лебединский ФАП, Старо-Матакский ФАП, Арбашский ФАП, Аш-Бузинский ФАП, Троицко-Урайский ФАП, Каташ-Каранский ФАП</t>
  </si>
  <si>
    <t>1,987 км</t>
  </si>
  <si>
    <t xml:space="preserve">км 0+000 - км 5+989 </t>
  </si>
  <si>
    <t>км 21+000 - км 30+200</t>
  </si>
  <si>
    <t>2,761 км</t>
  </si>
  <si>
    <t xml:space="preserve">2,282 км </t>
  </si>
  <si>
    <t xml:space="preserve">2,2 км </t>
  </si>
  <si>
    <t xml:space="preserve">2,5 км </t>
  </si>
  <si>
    <t xml:space="preserve">4,497 км </t>
  </si>
  <si>
    <t xml:space="preserve">2,04 км </t>
  </si>
  <si>
    <t xml:space="preserve">5,4 км </t>
  </si>
  <si>
    <t>км 1+600 - км 2+100, км 6+019 - км 8+000</t>
  </si>
  <si>
    <t xml:space="preserve"> км 5+000 - км 12+000</t>
  </si>
  <si>
    <t>0,798 км</t>
  </si>
  <si>
    <t>км 20+100 - км 25+497</t>
  </si>
  <si>
    <t>1,6 км</t>
  </si>
  <si>
    <t>2,353 км</t>
  </si>
  <si>
    <t>2,313 км</t>
  </si>
  <si>
    <t>8,6 км</t>
  </si>
  <si>
    <t>1,5 км</t>
  </si>
  <si>
    <t>1,45 км</t>
  </si>
  <si>
    <t>1 км</t>
  </si>
  <si>
    <t>1,8 км</t>
  </si>
  <si>
    <t>1,2 км</t>
  </si>
  <si>
    <t>2,85 км</t>
  </si>
  <si>
    <t>9,7 км</t>
  </si>
  <si>
    <t>4,05 км</t>
  </si>
  <si>
    <t xml:space="preserve">км 7+370 - км 14+645 </t>
  </si>
  <si>
    <t xml:space="preserve">км 0+000 - км 7+630 </t>
  </si>
  <si>
    <t>4,92 км</t>
  </si>
  <si>
    <t>км 29+600 - км 33+370</t>
  </si>
  <si>
    <t xml:space="preserve">км 0+000 - км 7+555 </t>
  </si>
  <si>
    <t>5,123 км</t>
  </si>
  <si>
    <t>3,1 км</t>
  </si>
  <si>
    <t>0,8 км</t>
  </si>
  <si>
    <t>0,23 км</t>
  </si>
  <si>
    <t>1,903 км</t>
  </si>
  <si>
    <t xml:space="preserve">г. Казань </t>
  </si>
  <si>
    <t>ОЭЗ ППТ Алабуга" и       г. Елабуга"</t>
  </si>
  <si>
    <t>Обеспечение предоставления приоритетных массовых социально значимых государственных (муниципальных) услуг, государственных и иных сервисов в цифровом виде в соответствии с целевым состоянием</t>
  </si>
  <si>
    <t>1. Доля взаимодействий граждан и коммерческих организаций с органами власти субъекта РФ и МСУ и организациями государственной собственности субъекта РФ и муниципальной собственности, осуществляемых в цифровом виде - 30%.                                                         2.Доля приоритетных государственных услуг и сервисов, оказываемых органами власти субъекта РФ и МСУ и организациями государственной собственности субъекта РФ и муниципальной собственности,соответствующих целевой модели цифровой трансформации (предоставление без необходимости личного посещения государственных органов и иных организаций, с применением реестровой модели, онлайн (в автоматическом режиме) проактивно-15%.</t>
  </si>
  <si>
    <t>Отобр для адресной поддержки проекты по направлениям «сквозных» цифровых технологий</t>
  </si>
  <si>
    <t>Определена потребность в кадрах в области информационной безопасности органов исполнительной власти и органов местного самоуправления Республики Татарстан. Проведена работа по увеличению количества штатных специалистов по технической защите информации в органах исполнительной власти и органах местного самоуправления Республики Татарстан, прошедших переподготовку / повышение квалификации в области информационной безопасности и защиты информации</t>
  </si>
  <si>
    <t xml:space="preserve">Подключение социально значимых объектов к сети Интернет </t>
  </si>
  <si>
    <t>Предоставлены гранты на обучение в сфере информационных технологий</t>
  </si>
  <si>
    <t>Увеличение затрат на развитие «сквозных» цифровых технологий компаний, зарегистрированных на территории субъекта РФ -125%.</t>
  </si>
  <si>
    <t>1.Средний срок простоя государственных информационных систем в результате компьютерных атак 24 ч.                   2.Количество подготовленных специалистов по образовательным программам в области информационной безопасности, с спользованием  образовательном процессе отечественных высокотехнологичных комплексов и средств защиты информации -288 человек.
3.Стоимостная доля закупаемого и (или) арендуемого федеральными органами исполнительной власти, органами исполнительной власти субъектов и иными органами государственной власти отечественного программного обеспечения -&gt; 70%.</t>
  </si>
  <si>
    <t>1. Доля медицинских организаций государственной и муниципальной систем здравоохранения субъекта РФ (больницы и поликлиники), подключенных к сети «Интернет», -100% .
2. Доля фельдшерских и фельдшерско-акушерских пунктов медицинских организаций государственной и муниципальной систем здравоохранения субъекта РФ, подключенных к сети «Интернет» -40%.
3. Доля образовательных организаций государственной собственности субъекта РФ и муниципальной собственности, реализующих образовательные программы общего образование и/или среднего профессионального образования, подключенных к сети «Интернет» -40%. 
4. Доля органов власти субъекта РФ, органов местного самоуправления, подключенных к сети «Интернет» -40%.</t>
  </si>
  <si>
    <t>1. Количество выпускников организаций профессионального образования государственной собственности Республики Татарстан и муниципальной собственности  с ключевыми компетенциями цифровой экономики -9 929 человек.
2. Количество трудоспособных жителей Республики Татарстан, прошедших переобучение по компетенциям цифровой экономики в рамках дополнительного образования -13 000 человек.</t>
  </si>
  <si>
    <t>Реализация мероприятий по сокращению доли загрязненных сточных вод</t>
  </si>
  <si>
    <t xml:space="preserve">    Муниципальное бюджетное общеобразовательное учреждение Сарсак-Омгинский лицей </t>
  </si>
  <si>
    <t xml:space="preserve">Муниципальное бюджетное общеобразовательное учреждение «Гимназия г.Азнакаево» </t>
  </si>
  <si>
    <t xml:space="preserve">Муниципальное бюджетное общеобразовательное учреждение «Старомокшинская средняя общеобразовательная школа  имени В.Ф.Тарасова» </t>
  </si>
  <si>
    <t xml:space="preserve">Муниципальное бюджетное общеобразовательное учреждение «Бурнашевская средняя  общеобразовательная школа» </t>
  </si>
  <si>
    <t>Муниципальное бюджетное общеобразовательное учреждение «Кунгерская средняя общеобразовательная школа»</t>
  </si>
  <si>
    <t xml:space="preserve">Муниципальное бюджетное общеобразовательное учреждение «Поспеловская средняя общеобразовательная школа»   </t>
  </si>
  <si>
    <t xml:space="preserve">Муниципальное бюджетное общеобразовательное учреждение «Староиштерякская основная общеобразовательная школа» </t>
  </si>
  <si>
    <t xml:space="preserve">Муниципальное бюджетное общеобразовательное учреждение «Фомкинская средняя общеобразовательная школа» </t>
  </si>
  <si>
    <t xml:space="preserve">Муниципальное бюджетное общеобразовательное учреждение «Шумбутская средняя общеобразовательная школа» </t>
  </si>
  <si>
    <t>МБОУ «Никольская средняя общеобразовательная школа»</t>
  </si>
  <si>
    <t xml:space="preserve">Муниципальное бюджетное образовательное учреждение «Мелекесская средняя общеобразовательная школа с углубленным изучением отдельных предметов» </t>
  </si>
  <si>
    <t xml:space="preserve">Муниципальное бюджетное общеобразовательное учреждение-Узякская средняя общеобразовательная школа </t>
  </si>
  <si>
    <t xml:space="preserve">Муниципальное бюджетное общеобразовательное учреждение «Кутеминская средняя общеобразовательная школа» </t>
  </si>
  <si>
    <t>Муниципальное бюджетное общеобразовательное учреждение «Чистопольско-Высельская средняя общеобразовательная школа»</t>
  </si>
  <si>
    <t xml:space="preserve">Муниципальное бюджетное общеобразовательное учреждение «Уруссинская средняя общеобразовательная школа №3» </t>
  </si>
  <si>
    <t>Общеобразовательная организация на 1224 места на ул.Бондаренко г. Казани</t>
  </si>
  <si>
    <t xml:space="preserve">
Поставка комплектов оборудования для создания малых спортивных площадок для выполнения норм ГТО 
</t>
  </si>
  <si>
    <t>Альметьевский муниципальный район, Ютазинский муниципальный район, Мензелинский муниципальный район, Азнакаевский муниципальный район, Камско-Устьинский муниципальный район, Апастовский муниципальный район, Высокогорский муниципальный район, Тюлячинский муниципальный район, Атнинский муниципальный район</t>
  </si>
  <si>
    <t xml:space="preserve">Строительство ледового дворца в г.Набережные Челны. Этажность -2 в части АБК , ледовая арена 1 этаж
Общая площадь – 3926,6 кв.м. </t>
  </si>
  <si>
    <t>г.Набережные Челны, ул. 40 лет Победы</t>
  </si>
  <si>
    <t xml:space="preserve">Закупка двух ледозаливочных машин, универсального информационного табло для хоккея и комплекта хоккейного оборудования                                                                                                                                                                                                                                                                                                                                                                                                                                                                                                                                                                                                                                                                                                                                                                                                                                                                                                                                                                                                                                                                                                                                                                                                                                                                                                                                                                                                                                                                                                                                                                                                                                                                                                                                                                                                                                                                                                                                                                                                                                                                                                                                                                                                                                                                                                                                                                                                                                                                                                                                                                                                                                                                                                                                                                                                                                                                                                                                                                                                                                                                                                                                                                                                                                                                                                                                                                                                                                                                                                                                                                                                                                                                                                                                                                                                                                                                                                                                                                                                                                                                                                                                                                                                                                                                                                                                                                                                                                                                                                                                                                                                                                                                                                                                                                                                                                                                                                                                                                                                                                                                                                                                                                                                                                                                                                                                                                                                                                                                                                                                                                                                                                                                                                                                                                                                                                                                                                                                                                                                                                                                                                                                                                                                                                                                                                                                                                                                                                                                                                                                                                                                                                                                                                                                                                                                                                                                                                                                                                                                                                                                                                                                                                                                                                                                                                                                                                                                                                                                                                                                                                                                                                                                                                                                                                                                                                                                                                                                                                                                                                                                                                                                                                                                                                                                                                                                                                                                                                                                                                                                                                                                                                                                                                                                                                                                                                                                                                                                                                                                                                                                                                                                                                                                                                                                                                                                                                                                                                                                                                                                                                                                                                                                                                                                                                                                                                                                                                                                                                                                                                                                                                                                                                                                                                                                                                                                                                                                                                                                                                                                                                                                                                                                                                                                                                                                                                                                                                                                                                                                                                                                                                                                                                                                                                                                                                                                                                                                                                                                                                                                                                                                                                                                                                                                                                                                                                                                                                                                                                                                                                                                                                                                                                                                                                                                                                                                                                                                                                                                                                                                                                                                                                                                                                                                                                                                                                                                                                                                                                                                                                                                                                                                                                                                                                                                                                                                                                                                                                                                                                                                                                                                                                                                                                                                                                                                                                                                                                                                                                                                                                                                                                                                                                                                                                                                                                                                                                                                                                                                                                                                                                                                                                                                                                                                                                                                                                                                                                                                                                                                                                                                                                                                                                                                                                                                                                                                                                                                                                                                                                                                                                                                                                                                                                                                                                                                                                                                                                                                                                                                                                                                                                                                                                                                                                                                                                                                                                                                                                                                                                                                                                                                                                                                                                                                                                                                                                                                                                                                                                                                                                                                                                                                                                                                                                                                                                                                                                                                                                                                                                                                                                                                                                                                                                                                                                                                                                                                                                                                                                                                                                                                                                                                                                                                                                                                                                        </t>
  </si>
  <si>
    <t>Строительство футбольного поля в г.Альметьевске. Закупка комплекта искусственного покрытия и легкоатлетических беговых дорожек для футбольного поля размерами 110х70 м</t>
  </si>
  <si>
    <t>п.г.т.Аксубаево, ул.Сульча, д.26А</t>
  </si>
  <si>
    <t>г.Набережные Челны, район пересечения Набережной им.Габдуллы Тукая и улицы В.Гостева</t>
  </si>
  <si>
    <t xml:space="preserve">Строительство спортивно-оздоровительного комплекса в рамках муниципально-частного партнерства в г.Набережные Челны. Фитнес-клуб будет представлять собой 3-х этажное здание, общей площадью  4 259 м2
</t>
  </si>
  <si>
    <t xml:space="preserve">Закупка комплекта искусственного покрытия для футбольного поля в пгт.Аксубаево размерами 110х70 м </t>
  </si>
  <si>
    <t>ИТОГО</t>
  </si>
  <si>
    <t>Камско-Устьинский муниципальный район</t>
  </si>
  <si>
    <t>Общеобразовательные организации, расположенные в сельской местности и малых городах</t>
  </si>
  <si>
    <t>Природно-спортивный комплекс (парк)</t>
  </si>
  <si>
    <t>Строительство биологического очистного сооружения (БОС) - 1</t>
  </si>
  <si>
    <t xml:space="preserve">Муниципальное унитарное предприятие  "Водоканал" </t>
  </si>
  <si>
    <t>Строительство общеобразовательной школы на 1224 места (49,42 тыс.кв.м)</t>
  </si>
  <si>
    <t>Строительство, модернизация и (или) реконструкция объектов централизованных систем водоотведения (внебюджетные средства)</t>
  </si>
  <si>
    <t>Срок реализации (2020 год, 
2020-2021 годы)</t>
  </si>
  <si>
    <t xml:space="preserve">с. Шемордан </t>
  </si>
  <si>
    <t xml:space="preserve"> с. Прости </t>
  </si>
  <si>
    <t>Сабинский 
муниципальный район</t>
  </si>
  <si>
    <t>Проведение лесовосстановления и лесоразведения в Республике Татарстан</t>
  </si>
  <si>
    <t>Агрызский муниципальный район, Аксубаевский муниципальный район, Алькеевский муниципальный район, Арский муниципальный район, Бугульминский муниципальный район, Заинский муниципальный район, Зеленодольский муниципальный район, Атнинский муниципальный район, Мамадышский муниципальный район, Нижнекамский муниципальный район, Альметьевский муниципальный район</t>
  </si>
  <si>
    <t xml:space="preserve">Запланировано осуществление закупки специализированной техники для проведения комплекса мероприятий по лесовосстановлению и лесоразведению в количестве 15 единиц (1 – Агрызский, 
1 – Аксубаевский, 2 – Алькеевский,
2 – Арский, 2 – Бугульминский, 1 – Заинский, 1 – Зеленодольский, 1 – Атнинский,
1 – Мамадышский, 1 – Нижнекамский,
2 – Альметьевский)
</t>
  </si>
  <si>
    <t xml:space="preserve">Альметьевский муниципальный район, Арский муниципальный район, Спасский муниципальный район, Елабужский муниципальный район, Зеленодольский муниципальный район, Камский муниципальный район, Лаишевский муниципальный район, Мензелинский муниципальный район, Сабинский муниципальный район, г.Казань
</t>
  </si>
  <si>
    <t xml:space="preserve"> пгт. Нижние Вязовые </t>
  </si>
  <si>
    <t xml:space="preserve">с. Пестрецы </t>
  </si>
  <si>
    <t xml:space="preserve">с. Кощаково </t>
  </si>
  <si>
    <t>пгт. Васильево Зеленодольского муниципального района</t>
  </si>
  <si>
    <t>Буинский 
муниципальный район</t>
  </si>
  <si>
    <t>Спасский
муниципальный район</t>
  </si>
  <si>
    <t>Создание 3-х модельных 
муниципальных библиотек</t>
  </si>
  <si>
    <t>Арский
муниципальный район</t>
  </si>
  <si>
    <t>Приобретение оборудования, 
ремонтные работы</t>
  </si>
  <si>
    <t>Строительство Центра детской онкологии, гематологии и хирургии на территории ГАУЗ «Детская республиканская клиническая
больница МЗ РТ»</t>
  </si>
  <si>
    <t>2020  год</t>
  </si>
  <si>
    <t>2020-2021  годы</t>
  </si>
  <si>
    <t>Спортивная площадка для комплекса «ГТО» представляет собой  площадку размером 311 квадратных метров, состоящую из травмобезопасного резинового покрытия (11,5м х 27м) с установленным на него комплектом тренажеров, включающим в себя 30 наименований различных тренажеров: гимнастические скамьи, рукоходы, турники, баскетбольный щит с кольцом, 10 различных уличных тренажеров (включая степперы, эллиптические и велотренажеры), а также уличный антивандальный стол для настольного тенниса</t>
  </si>
  <si>
    <t xml:space="preserve">Строительство универсального спортивного зала в пгт.Васильево. Единовременная пропускная способность - 24 человека. 
Количественный показатель, характеризующий прямые (непосредственные) результаты проекта: общая площадь – 1432,00 кв.м, строительный объем - 12 025,00 куб.м, количество этажей – 2
</t>
  </si>
  <si>
    <t>г. Альметьевск, ул.Белоглазова, 62а</t>
  </si>
  <si>
    <t>Альметьевский муниципальный район, Ютазинский муниципальный район, Мензелинский муниципальный район, Азнакаевский муниципальный район, Камско-Устьинский муниципальный район, Апастовский муниципальный район, Высокогорский муниципальный район, Тюлячинский муниципальный район, Атнинский
муниципальный район</t>
  </si>
  <si>
    <t>г.Альметьевск
Альметьевский муниципальный район</t>
  </si>
  <si>
    <t>Мероприятия по реализации проектов государственно-частного партнерства по созданию объектов спорта в рамках федеральной целевой программы «Развитие физической культуры и спорта в Российской Федерации 
на 2016-2020 годы»</t>
  </si>
  <si>
    <t>в жилом комплексе по ул. Н.Ершова в Советском районе           г. Казани</t>
  </si>
  <si>
    <t>Общеобразовательная школа на 1501 место с бассейном (54,37 тыс. кв.м)</t>
  </si>
  <si>
    <t>Общеобразовательная школа 
на 1224 учащихся (52,76 тыс. кв.м)</t>
  </si>
  <si>
    <t>2019-2020  годы</t>
  </si>
  <si>
    <t>Арский 
муниципальный район</t>
  </si>
  <si>
    <t>в Арском муниципальном районе Республики Татарстан</t>
  </si>
  <si>
    <t>в Верхнеуслонском муниципальном районе Республики Татарстан</t>
  </si>
  <si>
    <t>в Высокогорском муниципальном районе Республики Татарстан</t>
  </si>
  <si>
    <t>в Зеленодольском муниципальном районе Республики Татарстан</t>
  </si>
  <si>
    <t>в Лаишевском муниципальном районе Республики Татарстан</t>
  </si>
  <si>
    <t>в Пестречинском муниципальном районе Республики Татарстан</t>
  </si>
  <si>
    <t>в Тюлячинском муниципальном районе Республики Татарстан</t>
  </si>
  <si>
    <t>в Советском районе г.Казани Республики Татарстан</t>
  </si>
  <si>
    <t xml:space="preserve"> в Кировском районе г.Казани Республики Татарстан</t>
  </si>
  <si>
    <t>в Приволжском районе г.Казани Республики Татарстан</t>
  </si>
  <si>
    <t>в Авиастроительном районе г. Казани Республики Татарстан</t>
  </si>
  <si>
    <t>в Заинском муниципальном районе Республики Татарстан</t>
  </si>
  <si>
    <t>Заинский 
муниципальный район</t>
  </si>
  <si>
    <t>в Менделеевском муниципальном районе Республики Татарстан</t>
  </si>
  <si>
    <t>в Мензелинском муниципальном районе Республики Татарстан</t>
  </si>
  <si>
    <t>в Сармановском муниципальном районе Республики Татарстан</t>
  </si>
  <si>
    <t>в Тукаевском муниципальном  районе Республики Татарстан</t>
  </si>
  <si>
    <t>5,026 км</t>
  </si>
  <si>
    <t>по ул.Заречная в с.Большая Шильна Тукаевского муниципального района Республики Татарстан</t>
  </si>
  <si>
    <t>в г. Набережные Челны Республики Татарстан</t>
  </si>
  <si>
    <t>в г.Набережные Челны Республики Татарстан</t>
  </si>
  <si>
    <t>Ремонт проспекта Залесный от ул.Абдуллы Алиша до ул.Нуруми Шарипова, ул.Нуруми Шарипова от проспекта Залесный до ул.Мостовая, ул.Мостовая от ул. Нуруми Шарипова до моста по ул. Мостовой</t>
  </si>
  <si>
    <t>в г. Нижнекамск Нижнекамского муниципального района Республики Татарстан</t>
  </si>
  <si>
    <t xml:space="preserve"> в г. Набережные Челны Республики Татарстан</t>
  </si>
  <si>
    <t xml:space="preserve"> в г. Нижнекамск Нижнекамского муниципального района Республики Татарстан</t>
  </si>
  <si>
    <t>Капитальный ремонт проспекта Шинников от ул. Баки Урманче до ул.Менделеева</t>
  </si>
  <si>
    <t xml:space="preserve">Строительство автомобильной дороги по проспекту Мира до пересечения с ул.Корабельная </t>
  </si>
  <si>
    <t xml:space="preserve">Строительство автомобильной дороги по ул.Машиностроительная, участок от проспекта Яшьлек до проспекта Залесный </t>
  </si>
  <si>
    <t xml:space="preserve">с.Русско - Актаныш,  Альметьевский муниципальный район </t>
  </si>
  <si>
    <t xml:space="preserve">с.Сиктерме - Хузангаево, Алькеевский муниципальный район </t>
  </si>
  <si>
    <t xml:space="preserve">с.Новый Кырлай,  Арский
муниципальный район </t>
  </si>
  <si>
    <t>Ввод в эксплуатацию мелиорируемых земель</t>
  </si>
  <si>
    <t>Сельхозтоваропроизводитель 
СПК "Деревня"</t>
  </si>
  <si>
    <t>Сельхозтоваропроизводитель 
ООО "Сервис Агро"</t>
  </si>
  <si>
    <t>Сельхозтоваропроизводитель
ООО "Хузангаево"</t>
  </si>
  <si>
    <t xml:space="preserve">Осуществляется по трем направлениям: 
 - Грантовая поддержка КФХ «Агростартап»;
- Предоставление субсидий на развитие СПоК;
- Предоставление субсидий на обеспечение деятельности и достижение показателей эффективности ГБУ «Центра компетенции по развитию сельскохозяйственной кооперации в Республике Татарстан»
</t>
  </si>
  <si>
    <t>Агрызский 
муниципальный район</t>
  </si>
  <si>
    <t>с.Сарсак-Омга, 
площадь Кирова, д.13</t>
  </si>
  <si>
    <t>г.Азнакаево, 
ул.Ленина, д.1</t>
  </si>
  <si>
    <t xml:space="preserve"> Муниципальное бюджетное общеобразовательное учреждение «Алексеевская средняя общеобразовательная школа № 2 имени Героя Советского Союза Ивана Егоровича Кочнева»</t>
  </si>
  <si>
    <t xml:space="preserve">Муниципальное бюджетное общеобразовательное учреждение «Абдрахмановская средняя общеобразовательная школа» </t>
  </si>
  <si>
    <t>Муниципальное бюджетное общеобразовательное учреждение «Актанышская средняя общеобразовательная школа №2 c углубленным изучением отдельных предметов»</t>
  </si>
  <si>
    <t xml:space="preserve">Муниципальное бюджетное общеобразовательное учреждение «Юхмачинская средняя общеобразовательная школа» </t>
  </si>
  <si>
    <t>Арский
 муниципальный район</t>
  </si>
  <si>
    <t>с.Актаныш, ул.Юбилейнаяя, д.66</t>
  </si>
  <si>
    <t xml:space="preserve">Муниципальное бюджетное общеобразовательное учреждение «Салаусский многопрофильный лицей» </t>
  </si>
  <si>
    <t xml:space="preserve">Муниципальное бюджетное общеобразовательное учреждение «Школа №6» </t>
  </si>
  <si>
    <t xml:space="preserve">Муниципальное бюджетное общеобразовательное учреждение «Подгорненская основная общеобразовательная школа» </t>
  </si>
  <si>
    <t>Буинский
муниципальный район</t>
  </si>
  <si>
    <t>Муниципальное бюджетное общеобразовательное учреждение «Высокогорская средняя общеобразовательная школа № 2»</t>
  </si>
  <si>
    <t xml:space="preserve">Муниципальное бюджетное общеобразовательное учреждение  «Чувашско-Дрожжановская средняя общеобразовательная школа» </t>
  </si>
  <si>
    <t xml:space="preserve">Муниципальное бюджетное общеобразовательное учреждение «Татарская гимназия имени Р.Ш.Фардиева» </t>
  </si>
  <si>
    <t>Муниципальное бюджетное общеобразовательное учреждение «Хозесановская средняя общеобразовательная школа»</t>
  </si>
  <si>
    <t>Кайбицкий 
муниципальный район</t>
  </si>
  <si>
    <t xml:space="preserve">Муниципальное бюджетное  общеобразовательное учреждение «Яныльская средняя школа» </t>
  </si>
  <si>
    <t xml:space="preserve">Муниципальное бюджетное общеобразовательное учреждение «Гимназия №1» </t>
  </si>
  <si>
    <t xml:space="preserve">Муниципальное бюджетное общеобразовательное учреждение «Средняя общеобразовательная 
школа №3»  </t>
  </si>
  <si>
    <t xml:space="preserve">Муниципальное бюджетное общеобразовательное учреждение «Средняя общеобразовательная 
школа № 1» </t>
  </si>
  <si>
    <t xml:space="preserve">Муниципальное бюджетное общеобразовательное учреждение «Михайловская средняя общеобразовательная школа» </t>
  </si>
  <si>
    <t>Муниципальное бюджетное общеобразовательное учреждение «Ленинская средняя общеобразовательная школа»</t>
  </si>
  <si>
    <t>Нурлатский 
муниципальный район</t>
  </si>
  <si>
    <t xml:space="preserve">Муниципальное бюджетное общеобразовательное учреждение «Пестречинская средняя общеобразовательная школа № 1 
с углубленным изучением отдельных предметов» </t>
  </si>
  <si>
    <t>Спасский 
муниципальный район</t>
  </si>
  <si>
    <t>Государственное бюджетное общеобразовательное учреждение «Тетюшская кадетская школа-интернат имени генерал-майора Хапаева Владимира Аверкиевича»</t>
  </si>
  <si>
    <t>Тетюшский 
муниципальный район</t>
  </si>
  <si>
    <t>г.Тетюши, 
ул.Школьная, д.2</t>
  </si>
  <si>
    <t>п.Узяк, 
ул.Каримовой, д.1</t>
  </si>
  <si>
    <t>с.Сатышево,
 ул.Ленина, д.17</t>
  </si>
  <si>
    <t>с.Шумбут, 
ул.Школьная, д.1</t>
  </si>
  <si>
    <t>с.Кутема, 
ул.Клубная, д.1А</t>
  </si>
  <si>
    <t>2019-2020 годы</t>
  </si>
  <si>
    <t>2019-2021 годы</t>
  </si>
  <si>
    <t>г.Казань, 
ул.Бондаренко</t>
  </si>
  <si>
    <t>г.Казань,  ул.Н.Жиганова</t>
  </si>
  <si>
    <t xml:space="preserve"> г.Елабуга, 
ул.Казанская, д.89</t>
  </si>
  <si>
    <t>г.Набережные Челны,     ул.Машиностроительная, д.91</t>
  </si>
  <si>
    <t xml:space="preserve"> г.Казань, ул.Юлиуса Фучика, д.26</t>
  </si>
  <si>
    <t>г.Казань, ул.Шамиля Усманова, д.30</t>
  </si>
  <si>
    <t>г.Казань, ул.Сафиуллина, д.56А</t>
  </si>
  <si>
    <t>г.Казань, ул.Жуковского, д.18</t>
  </si>
  <si>
    <t>г.Казань,
 ул.Начальная, д.6</t>
  </si>
  <si>
    <t>г.Казань, 
ул.Лаврентьева, д.18а</t>
  </si>
  <si>
    <t>г.Казань,
 ул.Габишева, д.15</t>
  </si>
  <si>
    <t>г.Казань, 
ул.Мусина, д.32</t>
  </si>
  <si>
    <t>г.Казань,
 ул.Минская, д.47</t>
  </si>
  <si>
    <t xml:space="preserve"> г.Казань, ул.Аделя Кутуя, д.114</t>
  </si>
  <si>
    <t>г.Казань, ул.Достоевского, д.51</t>
  </si>
  <si>
    <t>г.Казань, ул.Шамиля Усманова, д.14</t>
  </si>
  <si>
    <t>г.Казань, ул.Арсланова, д.10</t>
  </si>
  <si>
    <t>г.Набережные Челны, бульвар Главмосстроевцев, д.2 (18/18)</t>
  </si>
  <si>
    <t>г.Набережные Челны, пр.Чулман, д.62, к.(42/20)</t>
  </si>
  <si>
    <t>г.Набережные Челны, ул.им.Хади Такташа, д.27</t>
  </si>
  <si>
    <t>г.Набережные Челны, бульвар 60-летия Октября, д.10</t>
  </si>
  <si>
    <t>г.Набережные Челны, пер.Энергетиков, д.1</t>
  </si>
  <si>
    <t>г.Бугульма, ул.Мусы Джалиля, д.37</t>
  </si>
  <si>
    <t>г.Бугульма, ул.Владимира Ленина, д.9</t>
  </si>
  <si>
    <t>г.Бугульма, ул.Петра Чайковского, д.2в</t>
  </si>
  <si>
    <t>г.Бугульма, ул.Газинура Гафиатуллина, д.20А</t>
  </si>
  <si>
    <t>г.Альметьевск, ул.Маяковского, д.40</t>
  </si>
  <si>
    <t>г.Альметьевск, пр.Строителей, д.14</t>
  </si>
  <si>
    <t>г.Альметьевск,   
 ул. 8 Марта, д.30</t>
  </si>
  <si>
    <t xml:space="preserve"> г.Чистополь, ул.Академика Королева, д.5/1</t>
  </si>
  <si>
    <t xml:space="preserve">Муниципальное бюджетное общеобразовательное учреждение «Гимназия № 3» </t>
  </si>
  <si>
    <t xml:space="preserve">Муниципальное бюджетное общеобразовательное учреждение «Средняя общеобразовательная школа № 5» </t>
  </si>
  <si>
    <t xml:space="preserve">Муниципальное автономное общеобразовательное учреждение «Средняя общеобразовательная школа № 10 с углубленным изучением отдельных предметов» </t>
  </si>
  <si>
    <t xml:space="preserve">Муниципальное бюджетное общеобразовательное учреждение «Средняя общеобразовательная школа № 3» </t>
  </si>
  <si>
    <t>Муниципальное автономное общеобразовательное учреждение «Лицей № 2»</t>
  </si>
  <si>
    <t>Муниципальное бюджетное общеобразовательное учреждение «Средняя общеобразовательная школа № 5 с углубленным изучением отдельных предметов»</t>
  </si>
  <si>
    <t xml:space="preserve">Муниципальное бюджетное общеобразовательное учреждение «Средняя общеобразовательная школа № 3 с углубленным изучением отдельных предметов» </t>
  </si>
  <si>
    <t xml:space="preserve">Муниципальное автономное общеобразовательное учреждение «Средняя общеобразовательная школа №7» </t>
  </si>
  <si>
    <t xml:space="preserve">Муниципальное бюджетное общеобразовательное учреждение «Гимназия № 7» </t>
  </si>
  <si>
    <t xml:space="preserve"> г.Лениногорск, ул.Морякова, д.4</t>
  </si>
  <si>
    <t>г.Лениногорск, ул.Степная, д.2а</t>
  </si>
  <si>
    <t xml:space="preserve"> г.Нижнекамск, ул.Баки Урманче, д.13</t>
  </si>
  <si>
    <t>г.Нижнекамск, ул.Сююмбике, д.38</t>
  </si>
  <si>
    <t>г.Нижнекамск, 
пр.Мира, д.79</t>
  </si>
  <si>
    <t>г.Нижнекамск, ул.Юности, д.34</t>
  </si>
  <si>
    <t xml:space="preserve">Муниципальное бюджетное общеобразовательное учреждение «Средняя общеобразовательная
 школа № 2» </t>
  </si>
  <si>
    <t xml:space="preserve">Муниципальное бюджетное общеобразовательное учреждение «Лицей № 12 г.Лениногорска» </t>
  </si>
  <si>
    <t xml:space="preserve">Муниципальное бюджетное общеобразовательное учреждение «Гимназия № 2» имени Баки Урманче </t>
  </si>
  <si>
    <t xml:space="preserve">Муниципальное бюджетное общеобразовательное учреждение «Гимназия № 32» </t>
  </si>
  <si>
    <t xml:space="preserve">Муниципальное бюджетное общеобразовательное учреждение «Лицей № 14» </t>
  </si>
  <si>
    <t xml:space="preserve">Муниципальное бюджетное общеобразовательное учреждение «Средняя общеобразовательная школа № 29» </t>
  </si>
  <si>
    <t xml:space="preserve">Муниципальное бюджетное общеобразовательное учреждение «Средняя общеобразовательная школа № 33 с углубленным изучением английского языка» </t>
  </si>
  <si>
    <t xml:space="preserve">Муниципальное бюджетное общеобразовательное учреждение «Гимназия  № 25» </t>
  </si>
  <si>
    <t>г.Нижнекамск, пр.Химиков, д.13</t>
  </si>
  <si>
    <t>г.Нижнекамск, пр.Шинников, д.60</t>
  </si>
  <si>
    <t>г.Елабуга, 
ул.Марджани, д. 54</t>
  </si>
  <si>
    <t>Нурлатский
 муниципальный район</t>
  </si>
  <si>
    <t xml:space="preserve">Муниципальное бюджетное общеобразовательное учреждение «Средняя общеобразовательная школа № 10» </t>
  </si>
  <si>
    <t xml:space="preserve">Муниципальное бюджетное общеобразовательное учреждение «Средняя общеобразовательная 
школа № 8» </t>
  </si>
  <si>
    <t xml:space="preserve">Муниципальное автономное общеобразовательное учреждение «Средняя общеобразовательная 
школа № 9» </t>
  </si>
  <si>
    <t>г.Елабуга,
 пр.Мира, д.59</t>
  </si>
  <si>
    <t xml:space="preserve"> г.Нурлат, ул.им.А.К.Самаренкина, д.4</t>
  </si>
  <si>
    <t xml:space="preserve"> г.Тетюши, 
ул.Фрунзе, д.23</t>
  </si>
  <si>
    <t>Тетюшский
 муниципальный район</t>
  </si>
  <si>
    <t>г.Тетюши, ул.200 лет Тетюшам, д.25</t>
  </si>
  <si>
    <t>пгт.Аксубаево, ул.Мазилина, д.2</t>
  </si>
  <si>
    <t>с.Старое Дрожжаное, ул.Дзержинского, д.3б</t>
  </si>
  <si>
    <t>г.Бугульма, ул.Владимира Ленина, д.127</t>
  </si>
  <si>
    <t xml:space="preserve"> г.Бугульма, ул.Владимира Ленина, д.144</t>
  </si>
  <si>
    <t>г.Бугульма,
 ул.Ленина, д.137</t>
  </si>
  <si>
    <t>г.Казань, 
ул.Халитова, д.9</t>
  </si>
  <si>
    <t>г.Казань, ул.Ш.Марджани, д.26</t>
  </si>
  <si>
    <t>г.Казань, 
ул.Липатова, д.25</t>
  </si>
  <si>
    <t>г.Казань, 
ул.Г.Тукая, д.114</t>
  </si>
  <si>
    <t xml:space="preserve"> г.Казань, ул.Красного Пожарника, д.1а</t>
  </si>
  <si>
    <t>г.Казань, ул.Адоратского, д.58б</t>
  </si>
  <si>
    <t xml:space="preserve"> г.Болгар, 
ул.Рабочая, д.10</t>
  </si>
  <si>
    <t xml:space="preserve"> Спасский
муниципальный район</t>
  </si>
  <si>
    <t>г.Альметьевск, ул.К.Цеткин, д.22</t>
  </si>
  <si>
    <t>г.Чистополь, ул.К.Маркса, д.78</t>
  </si>
  <si>
    <t>с.Актаныш, 
пр.Ленина, д.61</t>
  </si>
  <si>
    <t>пгт.Богатые Сабы, ул.Кол Гали, д.45</t>
  </si>
  <si>
    <t xml:space="preserve"> пгт.Апастово, ул.Полевая, д.3а</t>
  </si>
  <si>
    <t xml:space="preserve"> пгт.Рыбная Слобода, ул.60 лет Октября, д.1</t>
  </si>
  <si>
    <t>г.Мензелинск, ул.Чернышевского, д.14</t>
  </si>
  <si>
    <t>п.Урняк,
 ул.Садовая, д.9а</t>
  </si>
  <si>
    <t xml:space="preserve"> г.Бавлы, 
ул.Куйбышева, д.36</t>
  </si>
  <si>
    <t xml:space="preserve"> г.Лаишево, ул.Маяковского, д. 14</t>
  </si>
  <si>
    <t>с.Большая Атня, ул.Б.Зиганшина, д.87</t>
  </si>
  <si>
    <t>пгт.Алексеевское, ул.Северная, д.8</t>
  </si>
  <si>
    <t>г.Заинск, Проспект Победы, д.5</t>
  </si>
  <si>
    <t>г.Лениногорск,       ул.Кошевого, д.15</t>
  </si>
  <si>
    <t>г.Набережные Челны, проспект Набережночелнинский, д.29</t>
  </si>
  <si>
    <t xml:space="preserve"> г.Набережные Челны, пр. Р.Беляева, д.3 (56/04)</t>
  </si>
  <si>
    <t>г.Набережные Челны, пр. Московский,  д. 95</t>
  </si>
  <si>
    <t xml:space="preserve"> с.Черемшан,
 ул.Полевая, д.1</t>
  </si>
  <si>
    <t>с.Сарманово,
 ул.Ленина, д.37</t>
  </si>
  <si>
    <t>с.Муслюмово, ул.Молодежная, д.15</t>
  </si>
  <si>
    <t>г.Азнакаево, ул.М.Султангалиева, д.27</t>
  </si>
  <si>
    <t xml:space="preserve"> г.Нижнекамск, пр.Химиков, д.43</t>
  </si>
  <si>
    <t xml:space="preserve"> г.Нижнекамск, ул.Химиков, д.29</t>
  </si>
  <si>
    <t>г.Нижнекамск, ул.Юности, д.23</t>
  </si>
  <si>
    <t>г.Нурлат, ул.Ленинградская, д.15</t>
  </si>
  <si>
    <t>г.Альметьевск, 
ул. Мира, д.10</t>
  </si>
  <si>
    <t>Государственное автономное профессиональное образовательное учреждение «Альметьевский политехнический техникум»</t>
  </si>
  <si>
    <t>г.Казань, ул.Оренбургский тракт, д. 4а.</t>
  </si>
  <si>
    <t>Центр непрерывного повышения профессионального мастерства педагогических работников Приволжского межрегионального центра повышения квалификации и профессиональной переподготовки работников образования Института психологии и образования Федерального государственного автономного образовательного учреждения высшего образования «Казанский (Приволжский) федеральный университет»)</t>
  </si>
  <si>
    <t>г.Казань, ул.Социалистическая, д.5</t>
  </si>
  <si>
    <t xml:space="preserve">г. Казань, ул.Петербургская д.50 </t>
  </si>
  <si>
    <t>Создание «Фабрики процессов»
 в Республике Татарстан</t>
  </si>
  <si>
    <t>Одна «Фабрика процессов», на арендуемой площади (на согласовании)</t>
  </si>
  <si>
    <t>0,00 
(т.к. средства выделяются от Минцифры РФ оператору связи напрямую)</t>
  </si>
  <si>
    <t>Общая площадь рекультивированных земель, подверженных негативному воздействию накопленного вреда окружающей среде – 
15,14 га.</t>
  </si>
  <si>
    <t>Запланировано осуществление закупки лесопожарной техники в количестве 10 единиц (1 - Альметьевский, 1 - Арский, 1 - Спасский,
1 - Елабужский, 1 - Зеленодольский, 
1 - Камский, 1 - Лаишевский, 1 - Мензелинский, 1 - Сабинский,  1 - г. Казань)</t>
  </si>
  <si>
    <t xml:space="preserve">Новокырлайская сельская библиоетка – филиал №43 МБУ «Арская ЦБС», с.Новый Кырлай, ул.Центральная д.3 </t>
  </si>
  <si>
    <t>с.Старое Курмашево, ул.Центральная, д.31/1</t>
  </si>
  <si>
    <t xml:space="preserve"> с.Лебедино, ул.Кооперативная, д.7</t>
  </si>
  <si>
    <t>с.Старые Матаки, ул.Центральная, д.8а</t>
  </si>
  <si>
    <t>с.Арбаш, ул.Х.Такташа, д.59</t>
  </si>
  <si>
    <t xml:space="preserve"> д.Аш-Бузи, ул.Клубная, д.3</t>
  </si>
  <si>
    <t xml:space="preserve"> с.Троицкий Урай, ул.Прикамская, з/у 1а</t>
  </si>
  <si>
    <t xml:space="preserve"> с.Каташ-Каран, ул.Ленина, д.36а</t>
  </si>
  <si>
    <t xml:space="preserve"> с.Новое Чурилино</t>
  </si>
  <si>
    <t xml:space="preserve">п.г.т.Васильево,
ул. Праздничная </t>
  </si>
  <si>
    <t>в жилом комплексе «Усадьба  Царево», Шигалеевское сельское поселение, с.Новое Шигалеево</t>
  </si>
  <si>
    <t>в квартале 4-11 жилого района «Салават купере» Кировского  района г.Казани</t>
  </si>
  <si>
    <t>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</si>
  <si>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Региональный проект "Адресная поддержка повышения производительности труда на предприятиях»</t>
  </si>
  <si>
    <t>Региональный проект «Кадры для цифровой экономики (Республика Татарстан (Татарстан)»</t>
  </si>
  <si>
    <t>Региональный проект «Информационная инфраструктура (Республика Татарстан (Татарстан)»</t>
  </si>
  <si>
    <t>Региональный проект «Информационная безопасность (Республика Татарстан (Татарстан)»</t>
  </si>
  <si>
    <t>Региональный проект «Цифровые технологии (Республика Татарстан (Татарстан)»</t>
  </si>
  <si>
    <t>Региональный проект «Цифровое государственное управление (Республика Татарстан (Татарстан)»</t>
  </si>
  <si>
    <t>XI. Национальный проект «Цифровая экономика Российской Федерации»</t>
  </si>
  <si>
    <t>X. Национальный проект «Производительность труда и поддержка занятости»</t>
  </si>
  <si>
    <t>Региональный проект «Учитель будущего (Республика Татарстан (Татарстан)»</t>
  </si>
  <si>
    <t>Региональный проект «Цифровая образовательная среда (Республика Татарстан (Татарстан)»</t>
  </si>
  <si>
    <t>Региональный проект «Успех каждого ребенка (Республика Татарстан (Татарстан)»</t>
  </si>
  <si>
    <t>Региональный проект «Современная школа (Республика Татарстан (Татарстан)»</t>
  </si>
  <si>
    <t>IX. Национальный проект «Образование»</t>
  </si>
  <si>
    <t>VIII. Национальный проект «Малое и среднее предпринимательство и поддержка индивидуальной предпринимательской инициативы»</t>
  </si>
  <si>
    <t>Региональный проект «Создание системы поддержки фермеров и развитие сельской кооперации (Республика Татарстан (Татарстан)»</t>
  </si>
  <si>
    <t>VII. Национальный проект «Международная кооперация и экспорт»</t>
  </si>
  <si>
    <t>Региональный проект  «Развитие экспорта в Республике Татарстан на период 2019-2024 годов»</t>
  </si>
  <si>
    <t>Региональный проект «Дорожная сеть (Республика Татарстан )Татарстан)»</t>
  </si>
  <si>
    <t>VI. Национальный проект «Безопасные и качественные дороги»</t>
  </si>
  <si>
    <t>Региональный проект «Формирование комфортной городской среды (Республика Татарстан (Татарстан)»</t>
  </si>
  <si>
    <t>Региональный проект «Обеспечение устойчивого сокращения непригодного для проживания жилищного фонда (Республика Татарстан (Татарстан)»</t>
  </si>
  <si>
    <t>Региональный проект «Жилье (Республика Татарстан (Татарстан)»</t>
  </si>
  <si>
    <t>V. Национальный проект «Жилье и городская среда»</t>
  </si>
  <si>
    <t>Региональный проект «Содействие занятости женщин - создание условий дошкольного образования для детей в возрасте до трех лет (Республика Татарстан (Татарстан))»</t>
  </si>
  <si>
    <t>Региональный проект «Создание для всех категорий и групп населения условий для занятия физической культурой и спортом, в том числе повышение уровня обеспеченности объектами спорта, а также формирование спортивного резерва (Республика Татарстан (Татарстан)»</t>
  </si>
  <si>
    <t>Региональный проект «Разработка и реализация программы системной поддержки и повышения качества жизни
 граждан старшего поколения (Республика Татарстан (Татарстан)»</t>
  </si>
  <si>
    <t>IV. Национальный проект «Демография»</t>
  </si>
  <si>
    <t>Региональный проект «Развитие системы оказания первичной медико-санитарной помощи в Республике Татарстан (Республика Татарстан (Татарстан)»</t>
  </si>
  <si>
    <t>Региональный проект «Развитие детского здравоохранения Республики Татарстан, включая создание современной инфраструктуры оказания 
медицинской помощи детям (Республика Татарстан (Татарстан)»</t>
  </si>
  <si>
    <t>III. Национальный проект «Здравоохранение»</t>
  </si>
  <si>
    <t>II. Национальный проект «Культура»</t>
  </si>
  <si>
    <t>Региональный проект «Чистая вода (Республика Татарстан (Татарстан)»</t>
  </si>
  <si>
    <t>Региональный проект «Сохранение лесов (Республика Татарстан (Татарстан)»</t>
  </si>
  <si>
    <t>I. Национальный проект «Экология»</t>
  </si>
  <si>
    <t>Федеральный проект  «Чистая страна»</t>
  </si>
  <si>
    <t>Региональный проект «Оздоровление Волги (Республика Татарстан (Татарстан)»</t>
  </si>
  <si>
    <t>Региональный проект «Обеспечение качественно нового уровня развития инфраструктуры культуры («Культурная среда») (Республика Татарстан (Татарстан)»</t>
  </si>
  <si>
    <t xml:space="preserve">Нижнекамский муниципальный район </t>
  </si>
  <si>
    <t>Елабужский 
муниципальный район</t>
  </si>
  <si>
    <t>г.Чистополь, ул.Радищева, д.38</t>
  </si>
  <si>
    <t>г.Альметьевск, ул.Лермонтова, д.14</t>
  </si>
  <si>
    <t>Приобретение средств обучения и воспитания, оборудования для трудовых мастерских по реализации предметной области «Технология», кабинетов педагога-психолога, учителя-дефектолога, учителя-логопеда; для дополнительного образования обучающихся 
с ОВЗ</t>
  </si>
  <si>
    <t>МБУ «Межпоселенческая центральная библиотека», г. Булгар, ул.Хирурга Шеронова, д.19</t>
  </si>
  <si>
    <t>5,3 км</t>
  </si>
  <si>
    <t>8,4 км</t>
  </si>
  <si>
    <t>Чернышевская сельская библиотека – филиал №34 МБУ «Высокогорская ЦБС», дер. Чернышевка, ул. Клубная, д.1</t>
  </si>
  <si>
    <t>Спортивные школы Республики Татарстан (будут определены по лучшим школам и школам с потребностью обновления оборудования по итогам года по согласованию с Федерацией хоккея РТ до 28.02.2020)</t>
  </si>
  <si>
    <t>г.Арск, ул.Мостовая, д.15</t>
  </si>
  <si>
    <t xml:space="preserve">Ремонт спортивного зала </t>
  </si>
  <si>
    <t xml:space="preserve"> пгт.Алексеевское, ул.Некрасова, д.38</t>
  </si>
  <si>
    <t xml:space="preserve"> с.Осиново,                 ул.40лет Победы, д.5</t>
  </si>
  <si>
    <t>поселок совхоза "Мамадышский", ул.Школьная, д.2</t>
  </si>
  <si>
    <t xml:space="preserve"> с.Старая Матвеевка, ул.Горького, д.5</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</si>
  <si>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образованияоценки профессионального мастерства и квалификации педагогов</t>
  </si>
  <si>
    <t>Высокогорский район, с.Высокая Гора</t>
  </si>
  <si>
    <t>г.Нижнекамск, мкр.35А</t>
  </si>
  <si>
    <t>г.Нижнекамск, мкр.29</t>
  </si>
  <si>
    <t>г.Набережные Челны, жилой район «Замелекесье», мкр.22</t>
  </si>
  <si>
    <t>г.Набережные Челны жилой район «Замелекесье», мкр.25</t>
  </si>
  <si>
    <t>г.Набережные Челны, п.ЗЯБ, мкр.19</t>
  </si>
  <si>
    <t>г. Казань, жилой комплекс «Седьмое небо»</t>
  </si>
  <si>
    <t>г.Казань, жилой комплекс «Залесный Сити»</t>
  </si>
  <si>
    <t>г.Казань, жилой комплекс «Волжские просторы» (позиция 2)</t>
  </si>
  <si>
    <t>г.Казань, Старое Аракчино, ул. Приволжская, пос.Старое Аракчино</t>
  </si>
  <si>
    <t xml:space="preserve">г.Казань, жилой комплекс «Весна-2» </t>
  </si>
  <si>
    <t>г.Арск</t>
  </si>
  <si>
    <t>г.Буинск</t>
  </si>
  <si>
    <t>Лаишевский район, жилой комплекс «Южный парк»</t>
  </si>
  <si>
    <t>Пестречинском районе, жилой комплекс «Усадьба Царево»</t>
  </si>
  <si>
    <t>Сабинский район, д.Илебер</t>
  </si>
  <si>
    <t>Тукаевский район, д.Азьмушкино</t>
  </si>
  <si>
    <t>г.Казань, жилой район «Западное Заречье», ул.Серова-Баруди</t>
  </si>
  <si>
    <t>г.Казань, жилой комплекс «Светлая долина»</t>
  </si>
  <si>
    <t>г. Казань, 2-й квартал жилого района «Салават Купере»</t>
  </si>
  <si>
    <t>г.Казань, 3-й квартал жилого района «Салават Купере»</t>
  </si>
  <si>
    <t>Строительство детского сада на 340 мест</t>
  </si>
  <si>
    <t>, г.Зеленодольск, жилой комплекс «Красный металист»</t>
  </si>
  <si>
    <t>Строительство детского сада на 220 мест</t>
  </si>
  <si>
    <t>Строительство детского сада на 260 мест</t>
  </si>
  <si>
    <t>Строительство детского сада на 120 мест</t>
  </si>
  <si>
    <t>Строительство детского сада на 140 мест</t>
  </si>
  <si>
    <t>Строительство детского сада на 50 мест</t>
  </si>
  <si>
    <t>Высокогрский муниципальный район</t>
  </si>
  <si>
    <t>Сабинский
 муниципальный район</t>
  </si>
  <si>
    <t xml:space="preserve"> г. Набержные Челны</t>
  </si>
  <si>
    <t>Муниципальное бюджетное учреждение дополнительного образования «Детская школа искусств» г.Лаишево Лаишевского муниципального района,  Республика Татарстан Лаишевский муниципальный район г.Лаишево ул.Лебедевой д.32      </t>
  </si>
  <si>
    <t>Аксубаевский мунипальный район</t>
  </si>
  <si>
    <t>Муниципальное бюджетное учреждение дополнительного образования «Аксубаевская детская школа искусств»  пгт Аксубаево, ул. Советская, д.2</t>
  </si>
  <si>
    <t>Государственное автономное профессиональное образовательное учреждение «Набережночелнинский колледж искусств», ул. Набережная им. Габдуллы Тукая, д.33</t>
  </si>
  <si>
    <t>Государственное автономное профессиональное образовательное учреждение «Альметьевский музыкальный колледж имени Ф.З.Яруллина» , ул.,Нефтяников д.12</t>
  </si>
  <si>
    <t>Государственное автономное профессиональное образовательное учреждение «Казанский музыкальный колледж имени И.В. Аухадеева», ул. Жуковского,4</t>
  </si>
  <si>
    <t>Муниципальное бюджетное образовательное учреждение дополнительного образования «Детская школа искусств»,с.Актаныш,пр.Мира,д.62</t>
  </si>
  <si>
    <t>Муниципальная бюджетная организация дополнительного образования «Алькеевская детская музыкальная школа»,  с. Базарные Матаки, ул. Советская, д. 11</t>
  </si>
  <si>
    <t>Муниципальное бюджетное учреждение дополнительного образования «Детская школа искусств Верхнеуслонского муниципального района», с.  Верхний Услон, Печищинский тракт, д.1б</t>
  </si>
  <si>
    <t>Муниципальное бюджетное учреждение дополнительного образования «Детская школа искусств г. Зеленодольска», ул. Комарова, д. 22а</t>
  </si>
  <si>
    <t>Муниципальное бюджетное учреждение дополнительного образования «Детская музыкальная школа № 4», ул. Юности, д.13</t>
  </si>
  <si>
    <t>Муниципальное бюджетное учреждение дополнительного образования «Нурлатская детская школа искусств», ул.К.Маркса,д.3</t>
  </si>
  <si>
    <t>Муниципальное бюджетное образовательное учреждение дополнительного образования «Сабинская детская школа искусств имени Хуснуллы и Аллагияр Валиуллиных» п.г.т. Богатые Сабы, ул. З. Юсупова,32</t>
  </si>
  <si>
    <t>Муниципальное автономное учреждение дополнительного образования «Детская школа искусств», ул. Пионерская, д.12</t>
  </si>
  <si>
    <t>Муниципальное бюджетное учреждение дополнительного образования г.Казани «Детская музыкальная школа № 16 имени Олега Леонидовича Лундстрема», ул.Адоратского, д.36а</t>
  </si>
  <si>
    <t>Оснащение музыкальными инструментами 14 детских школ искусств</t>
  </si>
  <si>
    <t>Мероприятия по благоустройству - 65 объектов (перечень не определен)</t>
  </si>
  <si>
    <t>Переселение граждан из аварийного жилищного фонда (2,04 тыс.кв.метров, 110 человек)</t>
  </si>
  <si>
    <t>Перечень муниципальных районов (уточняется)</t>
  </si>
  <si>
    <t xml:space="preserve">Строительство дошкольной образовательной организации  </t>
  </si>
</sst>
</file>

<file path=xl/styles.xml><?xml version="1.0" encoding="utf-8"?>
<styleSheet xmlns="http://schemas.openxmlformats.org/spreadsheetml/2006/main">
  <numFmts count="5">
    <numFmt numFmtId="43" formatCode="_-* #,##0.00\ _₽_-;\-* #,##0.00\ _₽_-;_-* &quot;-&quot;??\ _₽_-;_-@_-"/>
    <numFmt numFmtId="164" formatCode="#,##0.0"/>
    <numFmt numFmtId="165" formatCode="#,##0.00_ ;\-#,##0.00\ "/>
    <numFmt numFmtId="166" formatCode="#,##0.0_ ;\-#,##0.0\ "/>
    <numFmt numFmtId="167" formatCode="#,##0.00\ _₽"/>
  </numFmts>
  <fonts count="9">
    <font>
      <sz val="11"/>
      <color theme="1"/>
      <name val="Calibri"/>
      <family val="2"/>
      <charset val="204"/>
      <scheme val="minor"/>
    </font>
    <font>
      <sz val="12"/>
      <color rgb="FF000000"/>
      <name val="Times New Roman"/>
      <family val="1"/>
      <charset val="204"/>
    </font>
    <font>
      <sz val="12"/>
      <color theme="1"/>
      <name val="Times New Roman"/>
      <family val="1"/>
      <charset val="204"/>
    </font>
    <font>
      <b/>
      <sz val="16"/>
      <color theme="1"/>
      <name val="Times New Roman"/>
      <family val="1"/>
      <charset val="204"/>
    </font>
    <font>
      <sz val="12"/>
      <name val="Times New Roman"/>
      <family val="1"/>
      <charset val="204"/>
    </font>
    <font>
      <b/>
      <sz val="14"/>
      <color theme="1"/>
      <name val="Times New Roman"/>
      <family val="1"/>
      <charset val="204"/>
    </font>
    <font>
      <sz val="11"/>
      <color theme="1"/>
      <name val="Calibri"/>
      <family val="2"/>
      <charset val="204"/>
      <scheme val="minor"/>
    </font>
    <font>
      <b/>
      <sz val="12"/>
      <color theme="1"/>
      <name val="Times New Roman"/>
      <family val="1"/>
      <charset val="204"/>
    </font>
    <font>
      <sz val="11"/>
      <color theme="1"/>
      <name val="Times New Roman"/>
      <family val="1"/>
      <charset val="204"/>
    </font>
  </fonts>
  <fills count="7">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10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2" fillId="0" borderId="0" xfId="0" applyNumberFormat="1" applyFont="1"/>
    <xf numFmtId="0" fontId="2" fillId="2" borderId="1" xfId="0" applyFont="1" applyFill="1" applyBorder="1" applyAlignment="1">
      <alignment horizontal="center" vertical="center" wrapText="1"/>
    </xf>
    <xf numFmtId="164" fontId="2" fillId="0" borderId="1" xfId="0" applyNumberFormat="1" applyFont="1" applyBorder="1" applyAlignment="1">
      <alignment horizontal="center" vertical="center"/>
    </xf>
    <xf numFmtId="4" fontId="2" fillId="0" borderId="1" xfId="0" applyNumberFormat="1" applyFont="1" applyFill="1" applyBorder="1" applyAlignment="1">
      <alignment horizontal="center" vertical="center" wrapText="1"/>
    </xf>
    <xf numFmtId="4" fontId="2" fillId="0" borderId="0" xfId="0" applyNumberFormat="1" applyFont="1"/>
    <xf numFmtId="4" fontId="1" fillId="0" borderId="1"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5"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5" borderId="1" xfId="0" applyFont="1" applyFill="1" applyBorder="1" applyAlignment="1">
      <alignment horizontal="left" vertical="center"/>
    </xf>
    <xf numFmtId="0" fontId="0" fillId="4" borderId="1" xfId="0" applyFont="1" applyFill="1" applyBorder="1" applyAlignment="1">
      <alignment horizontal="left" vertical="center"/>
    </xf>
    <xf numFmtId="0" fontId="2" fillId="0" borderId="1" xfId="0" applyFont="1" applyBorder="1" applyAlignment="1">
      <alignment horizontal="left" vertical="center" wrapText="1"/>
    </xf>
    <xf numFmtId="165" fontId="2" fillId="0" borderId="1" xfId="0" applyNumberFormat="1" applyFont="1" applyFill="1" applyBorder="1" applyAlignment="1">
      <alignment horizontal="center" vertical="center"/>
    </xf>
    <xf numFmtId="166" fontId="4"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horizontal="center" vertical="top" wrapText="1"/>
    </xf>
    <xf numFmtId="0" fontId="2"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4" fontId="2" fillId="6"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4" fontId="2" fillId="0" borderId="1" xfId="0" applyNumberFormat="1" applyFont="1" applyBorder="1" applyAlignment="1">
      <alignment horizontal="center" vertical="top" wrapText="1"/>
    </xf>
    <xf numFmtId="4" fontId="2" fillId="0" borderId="1" xfId="0" applyNumberFormat="1" applyFont="1" applyFill="1" applyBorder="1" applyAlignment="1">
      <alignment horizontal="center" vertical="top" wrapText="1"/>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165" fontId="2" fillId="6" borderId="5" xfId="0" applyNumberFormat="1" applyFont="1" applyFill="1" applyBorder="1" applyAlignment="1">
      <alignment horizontal="center" vertical="center"/>
    </xf>
    <xf numFmtId="165" fontId="2" fillId="6" borderId="6" xfId="0" applyNumberFormat="1" applyFont="1" applyFill="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4" fontId="2" fillId="6" borderId="5" xfId="0" applyNumberFormat="1" applyFont="1" applyFill="1" applyBorder="1" applyAlignment="1">
      <alignment horizontal="center" vertical="center" wrapText="1"/>
    </xf>
    <xf numFmtId="4" fontId="2" fillId="6" borderId="6" xfId="0" applyNumberFormat="1" applyFont="1" applyFill="1" applyBorder="1" applyAlignment="1">
      <alignment horizontal="center" vertical="center" wrapText="1"/>
    </xf>
    <xf numFmtId="4" fontId="2" fillId="6" borderId="7"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4" fontId="2" fillId="6" borderId="5" xfId="0" applyNumberFormat="1" applyFont="1" applyFill="1" applyBorder="1" applyAlignment="1">
      <alignment horizontal="center" vertical="top" wrapText="1"/>
    </xf>
    <xf numFmtId="4" fontId="2" fillId="6" borderId="6" xfId="0" applyNumberFormat="1" applyFont="1" applyFill="1" applyBorder="1" applyAlignment="1">
      <alignment horizontal="center" vertical="top" wrapText="1"/>
    </xf>
    <xf numFmtId="4" fontId="2" fillId="6" borderId="7" xfId="0" applyNumberFormat="1" applyFont="1" applyFill="1" applyBorder="1" applyAlignment="1">
      <alignment horizontal="center" vertical="top" wrapText="1"/>
    </xf>
    <xf numFmtId="0" fontId="3" fillId="0" borderId="0" xfId="0" applyFont="1" applyAlignment="1">
      <alignment horizontal="center" vertical="center"/>
    </xf>
    <xf numFmtId="0" fontId="3" fillId="4"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vzieva\AppData\Local\Microsoft\Windows\Temporary%20Internet%20Files\Content.Outlook\4JRHHYGE\&#1055;&#1086;&#1086;&#1073;&#1098;&#1077;&#1082;&#1090;&#1085;&#1099;&#1081;%20&#1087;&#1077;&#1088;&#1077;&#1095;&#1077;&#1085;&#1100;%20&#1087;&#1086;%20&#1085;&#1072;&#1094;%20%20&#1087;&#1088;&#1086;&#1077;&#1082;&#1090;&#1072;&#1084;%202020%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msonova\AppData\Local\Microsoft\Windows\Temporary%20Internet%20Files\Content.Outlook\FU2EX78I\&#1050;&#1086;&#1087;&#1080;&#1103;%20&#1055;&#1086;&#1086;&#1073;&#1098;&#1077;&#1082;&#1090;&#1085;&#1099;&#1081;%20&#1087;&#1077;&#1088;&#1077;&#1095;&#1077;&#1085;&#1100;%20&#1087;&#1086;%20&#1085;&#1072;&#1094;%20%20&#1087;&#1088;&#1086;&#1077;&#1082;&#1090;&#1072;&#1084;%202020%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Объектовка 2020"/>
    </sheetNames>
    <sheetDataSet>
      <sheetData sheetId="0" refreshError="1">
        <row r="172">
          <cell r="G172">
            <v>1542472.72</v>
          </cell>
          <cell r="H172">
            <v>1249402.8999999999</v>
          </cell>
          <cell r="I172">
            <v>293069.82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Объектовка 2020"/>
    </sheetNames>
    <sheetDataSet>
      <sheetData sheetId="0" refreshError="1">
        <row r="10">
          <cell r="B10" t="str">
            <v>Сельхозтоваропроизводитель СПК "Деревня"</v>
          </cell>
          <cell r="G10">
            <v>12493.36</v>
          </cell>
          <cell r="H10">
            <v>10119.66</v>
          </cell>
          <cell r="I10">
            <v>2373.6999999999998</v>
          </cell>
        </row>
        <row r="11">
          <cell r="G11">
            <v>24776.07</v>
          </cell>
          <cell r="H11">
            <v>20068.616699999999</v>
          </cell>
          <cell r="I11">
            <v>4707.4533000000001</v>
          </cell>
        </row>
        <row r="12">
          <cell r="G12">
            <v>35366.370000000003</v>
          </cell>
          <cell r="H12">
            <v>28646.759700000002</v>
          </cell>
          <cell r="I12">
            <v>6719.6103000000003</v>
          </cell>
        </row>
        <row r="15">
          <cell r="D15" t="str">
            <v xml:space="preserve">Объекты строятся в рамках программы "Агростартап" (2019 год - 103 КФХ на 312,7 млн.руб.), предоставление грантов  производится на конкурсной основе, поэтому  сделать прогноз на 2020 год не представляется возможным, как и предоставление субсидий, которые носят заявительный  характер по факту произведенных затрат.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3:K359"/>
  <sheetViews>
    <sheetView tabSelected="1" view="pageBreakPreview" topLeftCell="B1" zoomScale="90" zoomScaleNormal="90" zoomScaleSheetLayoutView="90" workbookViewId="0">
      <pane ySplit="7" topLeftCell="A8" activePane="bottomLeft" state="frozen"/>
      <selection pane="bottomLeft" activeCell="A3" sqref="A3:J3"/>
    </sheetView>
  </sheetViews>
  <sheetFormatPr defaultRowHeight="15.75"/>
  <cols>
    <col min="1" max="1" width="0" style="2" hidden="1" customWidth="1"/>
    <col min="2" max="2" width="39.5703125" style="1" customWidth="1"/>
    <col min="3" max="3" width="27.140625" style="1" customWidth="1"/>
    <col min="4" max="4" width="24.5703125" style="1" customWidth="1"/>
    <col min="5" max="5" width="46.85546875" style="1" customWidth="1"/>
    <col min="6" max="6" width="16.5703125" style="1" customWidth="1"/>
    <col min="7" max="7" width="22.7109375" style="1" customWidth="1"/>
    <col min="8" max="9" width="20.7109375" style="1" customWidth="1"/>
    <col min="10" max="10" width="0.85546875" style="1" hidden="1" customWidth="1"/>
    <col min="11" max="11" width="16.28515625" style="1" customWidth="1"/>
    <col min="12" max="16384" width="9.140625" style="1"/>
  </cols>
  <sheetData>
    <row r="3" spans="1:10" ht="22.5" customHeight="1">
      <c r="A3" s="107" t="s">
        <v>8</v>
      </c>
      <c r="B3" s="107"/>
      <c r="C3" s="107"/>
      <c r="D3" s="107"/>
      <c r="E3" s="107"/>
      <c r="F3" s="107"/>
      <c r="G3" s="107"/>
      <c r="H3" s="107"/>
      <c r="I3" s="107"/>
      <c r="J3" s="107"/>
    </row>
    <row r="4" spans="1:10" ht="23.25" customHeight="1">
      <c r="A4" s="86" t="s">
        <v>0</v>
      </c>
      <c r="B4" s="86" t="s">
        <v>10</v>
      </c>
      <c r="C4" s="86" t="s">
        <v>13</v>
      </c>
      <c r="D4" s="86" t="s">
        <v>9</v>
      </c>
      <c r="E4" s="86" t="s">
        <v>1</v>
      </c>
      <c r="F4" s="86" t="s">
        <v>357</v>
      </c>
      <c r="G4" s="86" t="s">
        <v>52</v>
      </c>
      <c r="H4" s="86"/>
      <c r="I4" s="86"/>
      <c r="J4" s="86" t="s">
        <v>2</v>
      </c>
    </row>
    <row r="5" spans="1:10" ht="15" customHeight="1">
      <c r="A5" s="86"/>
      <c r="B5" s="86"/>
      <c r="C5" s="86"/>
      <c r="D5" s="86"/>
      <c r="E5" s="86"/>
      <c r="F5" s="86"/>
      <c r="G5" s="86"/>
      <c r="H5" s="86"/>
      <c r="I5" s="86"/>
      <c r="J5" s="86"/>
    </row>
    <row r="6" spans="1:10">
      <c r="A6" s="86"/>
      <c r="B6" s="86"/>
      <c r="C6" s="86"/>
      <c r="D6" s="86"/>
      <c r="E6" s="86"/>
      <c r="F6" s="86"/>
      <c r="G6" s="86"/>
      <c r="H6" s="86"/>
      <c r="I6" s="86"/>
      <c r="J6" s="86"/>
    </row>
    <row r="7" spans="1:10" ht="77.25" customHeight="1">
      <c r="A7" s="86"/>
      <c r="B7" s="86"/>
      <c r="C7" s="86"/>
      <c r="D7" s="86"/>
      <c r="E7" s="86"/>
      <c r="F7" s="86"/>
      <c r="G7" s="5" t="s">
        <v>5</v>
      </c>
      <c r="H7" s="5" t="s">
        <v>6</v>
      </c>
      <c r="I7" s="5" t="s">
        <v>7</v>
      </c>
      <c r="J7" s="6"/>
    </row>
    <row r="8" spans="1:10" ht="18" customHeight="1">
      <c r="A8" s="5"/>
      <c r="B8" s="108" t="s">
        <v>620</v>
      </c>
      <c r="C8" s="108"/>
      <c r="D8" s="108"/>
      <c r="E8" s="108"/>
      <c r="F8" s="108"/>
      <c r="G8" s="108"/>
      <c r="H8" s="108"/>
      <c r="I8" s="108"/>
      <c r="J8" s="6"/>
    </row>
    <row r="9" spans="1:10" ht="24.75" customHeight="1">
      <c r="A9" s="99" t="s">
        <v>621</v>
      </c>
      <c r="B9" s="99"/>
      <c r="C9" s="99"/>
      <c r="D9" s="99"/>
      <c r="E9" s="99"/>
      <c r="F9" s="99"/>
      <c r="G9" s="99"/>
      <c r="H9" s="99"/>
      <c r="I9" s="99"/>
      <c r="J9" s="99"/>
    </row>
    <row r="10" spans="1:10" ht="68.25" customHeight="1">
      <c r="A10" s="5"/>
      <c r="B10" s="5" t="s">
        <v>3</v>
      </c>
      <c r="C10" s="5" t="s">
        <v>360</v>
      </c>
      <c r="D10" s="14" t="s">
        <v>358</v>
      </c>
      <c r="E10" s="5" t="s">
        <v>14</v>
      </c>
      <c r="F10" s="5" t="s">
        <v>375</v>
      </c>
      <c r="G10" s="18">
        <v>94050.9</v>
      </c>
      <c r="H10" s="11">
        <v>54549.5</v>
      </c>
      <c r="I10" s="11">
        <v>39501.4</v>
      </c>
      <c r="J10" s="6"/>
    </row>
    <row r="11" spans="1:10" ht="65.25" customHeight="1">
      <c r="A11" s="5"/>
      <c r="B11" s="5" t="s">
        <v>4</v>
      </c>
      <c r="C11" s="5" t="s">
        <v>232</v>
      </c>
      <c r="D11" s="14" t="s">
        <v>359</v>
      </c>
      <c r="E11" s="5" t="s">
        <v>572</v>
      </c>
      <c r="F11" s="5" t="s">
        <v>61</v>
      </c>
      <c r="G11" s="11">
        <v>717035.8</v>
      </c>
      <c r="H11" s="11">
        <v>415881.4</v>
      </c>
      <c r="I11" s="11">
        <v>301155.40000000002</v>
      </c>
      <c r="J11" s="6"/>
    </row>
    <row r="12" spans="1:10" ht="35.25" customHeight="1">
      <c r="A12" s="39"/>
      <c r="B12" s="39" t="s">
        <v>349</v>
      </c>
      <c r="C12" s="39"/>
      <c r="D12" s="14"/>
      <c r="E12" s="39"/>
      <c r="F12" s="39"/>
      <c r="G12" s="11">
        <f>SUM(G10:G11)</f>
        <v>811086.70000000007</v>
      </c>
      <c r="H12" s="11">
        <f>SUM(H10:H11)</f>
        <v>470430.9</v>
      </c>
      <c r="I12" s="11">
        <f>SUM(I10:I11)</f>
        <v>340656.80000000005</v>
      </c>
      <c r="J12" s="40"/>
    </row>
    <row r="13" spans="1:10" ht="19.5" customHeight="1">
      <c r="A13" s="5"/>
      <c r="B13" s="99" t="s">
        <v>619</v>
      </c>
      <c r="C13" s="99"/>
      <c r="D13" s="99"/>
      <c r="E13" s="99"/>
      <c r="F13" s="99"/>
      <c r="G13" s="99"/>
      <c r="H13" s="99"/>
      <c r="I13" s="99"/>
      <c r="J13" s="6"/>
    </row>
    <row r="14" spans="1:10" ht="54" customHeight="1">
      <c r="A14" s="86"/>
      <c r="B14" s="52" t="s">
        <v>361</v>
      </c>
      <c r="C14" s="5" t="s">
        <v>77</v>
      </c>
      <c r="D14" s="52" t="s">
        <v>77</v>
      </c>
      <c r="E14" s="5" t="s">
        <v>56</v>
      </c>
      <c r="F14" s="5" t="s">
        <v>375</v>
      </c>
      <c r="G14" s="11">
        <v>143361.9</v>
      </c>
      <c r="H14" s="11">
        <v>143361.9</v>
      </c>
      <c r="I14" s="11">
        <v>0</v>
      </c>
      <c r="J14" s="85"/>
    </row>
    <row r="15" spans="1:10" ht="67.5" customHeight="1">
      <c r="A15" s="86"/>
      <c r="B15" s="52" t="s">
        <v>53</v>
      </c>
      <c r="C15" s="5" t="s">
        <v>77</v>
      </c>
      <c r="D15" s="52" t="s">
        <v>77</v>
      </c>
      <c r="E15" s="5" t="s">
        <v>57</v>
      </c>
      <c r="F15" s="5" t="s">
        <v>375</v>
      </c>
      <c r="G15" s="11">
        <v>7921.9</v>
      </c>
      <c r="H15" s="11">
        <v>7921.9</v>
      </c>
      <c r="I15" s="11">
        <v>0</v>
      </c>
      <c r="J15" s="85"/>
    </row>
    <row r="16" spans="1:10" ht="278.25" customHeight="1">
      <c r="A16" s="86"/>
      <c r="B16" s="52" t="s">
        <v>54</v>
      </c>
      <c r="C16" s="5" t="s">
        <v>231</v>
      </c>
      <c r="D16" s="24" t="s">
        <v>364</v>
      </c>
      <c r="E16" s="52" t="s">
        <v>573</v>
      </c>
      <c r="F16" s="5" t="s">
        <v>375</v>
      </c>
      <c r="G16" s="11">
        <v>41584.699999999997</v>
      </c>
      <c r="H16" s="11">
        <v>41584.699999999997</v>
      </c>
      <c r="I16" s="11">
        <v>0</v>
      </c>
      <c r="J16" s="85"/>
    </row>
    <row r="17" spans="1:10" ht="351" customHeight="1">
      <c r="A17" s="86"/>
      <c r="B17" s="5" t="s">
        <v>55</v>
      </c>
      <c r="C17" s="24" t="s">
        <v>230</v>
      </c>
      <c r="D17" s="24" t="s">
        <v>362</v>
      </c>
      <c r="E17" s="5" t="s">
        <v>363</v>
      </c>
      <c r="F17" s="5" t="s">
        <v>375</v>
      </c>
      <c r="G17" s="11">
        <v>4812.2</v>
      </c>
      <c r="H17" s="11">
        <v>4812.2</v>
      </c>
      <c r="I17" s="4"/>
      <c r="J17" s="85"/>
    </row>
    <row r="18" spans="1:10" ht="46.5" customHeight="1">
      <c r="A18" s="39"/>
      <c r="B18" s="39" t="s">
        <v>349</v>
      </c>
      <c r="C18" s="39"/>
      <c r="D18" s="39"/>
      <c r="E18" s="39"/>
      <c r="F18" s="39"/>
      <c r="G18" s="11">
        <f>SUM(G14:G17)</f>
        <v>197680.7</v>
      </c>
      <c r="H18" s="11">
        <f>SUM(H14:H17)</f>
        <v>197680.7</v>
      </c>
      <c r="I18" s="11">
        <f>SUM(I14:I17)</f>
        <v>0</v>
      </c>
      <c r="J18" s="40"/>
    </row>
    <row r="19" spans="1:10" ht="19.5" customHeight="1">
      <c r="A19" s="5"/>
      <c r="B19" s="78" t="s">
        <v>622</v>
      </c>
      <c r="C19" s="79"/>
      <c r="D19" s="79"/>
      <c r="E19" s="79"/>
      <c r="F19" s="79"/>
      <c r="G19" s="79"/>
      <c r="H19" s="79"/>
      <c r="I19" s="80"/>
      <c r="J19" s="6"/>
    </row>
    <row r="20" spans="1:10" ht="35.25" customHeight="1">
      <c r="A20" s="5"/>
      <c r="B20" s="87" t="s">
        <v>322</v>
      </c>
      <c r="C20" s="5" t="s">
        <v>233</v>
      </c>
      <c r="D20" s="14" t="s">
        <v>365</v>
      </c>
      <c r="E20" s="47" t="s">
        <v>353</v>
      </c>
      <c r="F20" s="5" t="s">
        <v>375</v>
      </c>
      <c r="G20" s="11">
        <v>15413.39</v>
      </c>
      <c r="H20" s="11">
        <v>12484.847</v>
      </c>
      <c r="I20" s="11">
        <v>2928.5439999999999</v>
      </c>
      <c r="J20" s="6"/>
    </row>
    <row r="21" spans="1:10" ht="54" customHeight="1">
      <c r="A21" s="5"/>
      <c r="B21" s="88"/>
      <c r="C21" s="5" t="s">
        <v>260</v>
      </c>
      <c r="D21" s="14" t="s">
        <v>311</v>
      </c>
      <c r="E21" s="5" t="s">
        <v>78</v>
      </c>
      <c r="F21" s="5" t="s">
        <v>375</v>
      </c>
      <c r="G21" s="11">
        <v>634317.4</v>
      </c>
      <c r="H21" s="11">
        <v>513797.09399999998</v>
      </c>
      <c r="I21" s="11">
        <v>120520.306</v>
      </c>
      <c r="J21" s="6"/>
    </row>
    <row r="22" spans="1:10" ht="39" customHeight="1">
      <c r="A22" s="5"/>
      <c r="B22" s="88"/>
      <c r="C22" s="5" t="s">
        <v>234</v>
      </c>
      <c r="D22" s="14" t="s">
        <v>366</v>
      </c>
      <c r="E22" s="29" t="s">
        <v>353</v>
      </c>
      <c r="F22" s="5" t="s">
        <v>375</v>
      </c>
      <c r="G22" s="11">
        <v>150000</v>
      </c>
      <c r="H22" s="11">
        <v>121500</v>
      </c>
      <c r="I22" s="11">
        <v>28500</v>
      </c>
      <c r="J22" s="6"/>
    </row>
    <row r="23" spans="1:10" ht="40.5" customHeight="1">
      <c r="A23" s="5"/>
      <c r="B23" s="88"/>
      <c r="C23" s="24" t="s">
        <v>234</v>
      </c>
      <c r="D23" s="14" t="s">
        <v>367</v>
      </c>
      <c r="E23" s="47" t="s">
        <v>353</v>
      </c>
      <c r="F23" s="5" t="s">
        <v>375</v>
      </c>
      <c r="G23" s="11">
        <v>90000</v>
      </c>
      <c r="H23" s="11">
        <v>72900</v>
      </c>
      <c r="I23" s="11">
        <v>17100</v>
      </c>
      <c r="J23" s="6"/>
    </row>
    <row r="24" spans="1:10" ht="68.25" customHeight="1">
      <c r="A24" s="5"/>
      <c r="B24" s="88"/>
      <c r="C24" s="47" t="s">
        <v>81</v>
      </c>
      <c r="D24" s="14" t="s">
        <v>354</v>
      </c>
      <c r="E24" s="5" t="s">
        <v>356</v>
      </c>
      <c r="F24" s="5" t="s">
        <v>375</v>
      </c>
      <c r="G24" s="11">
        <v>482826</v>
      </c>
      <c r="H24" s="11">
        <v>0</v>
      </c>
      <c r="I24" s="11">
        <v>0</v>
      </c>
      <c r="J24" s="6"/>
    </row>
    <row r="25" spans="1:10" ht="39" customHeight="1">
      <c r="A25" s="5"/>
      <c r="B25" s="89"/>
      <c r="C25" s="5" t="s">
        <v>81</v>
      </c>
      <c r="D25" s="14" t="s">
        <v>80</v>
      </c>
      <c r="E25" s="5" t="s">
        <v>79</v>
      </c>
      <c r="F25" s="5" t="s">
        <v>375</v>
      </c>
      <c r="G25" s="11">
        <v>1010069.209</v>
      </c>
      <c r="H25" s="11">
        <v>818156.05900000001</v>
      </c>
      <c r="I25" s="11">
        <v>191913.15</v>
      </c>
      <c r="J25" s="6"/>
    </row>
    <row r="26" spans="1:10" ht="24.75" customHeight="1">
      <c r="A26" s="47"/>
      <c r="B26" s="33" t="s">
        <v>349</v>
      </c>
      <c r="C26" s="47"/>
      <c r="D26" s="14"/>
      <c r="E26" s="47"/>
      <c r="F26" s="47"/>
      <c r="G26" s="11">
        <f>G20+G21+G22+G23+G25+G24</f>
        <v>2382625.9989999998</v>
      </c>
      <c r="H26" s="11">
        <f>SUM(H20:H25)</f>
        <v>1538838</v>
      </c>
      <c r="I26" s="11">
        <f>SUM(I20:I25)</f>
        <v>360962</v>
      </c>
      <c r="J26" s="46"/>
    </row>
    <row r="27" spans="1:10" ht="25.5" customHeight="1">
      <c r="A27" s="5"/>
      <c r="B27" s="78" t="s">
        <v>618</v>
      </c>
      <c r="C27" s="79"/>
      <c r="D27" s="79"/>
      <c r="E27" s="79"/>
      <c r="F27" s="79"/>
      <c r="G27" s="79"/>
      <c r="H27" s="79"/>
      <c r="I27" s="80"/>
      <c r="J27" s="6"/>
    </row>
    <row r="28" spans="1:10" ht="70.5" customHeight="1">
      <c r="A28" s="5"/>
      <c r="B28" s="21" t="s">
        <v>82</v>
      </c>
      <c r="C28" s="5" t="s">
        <v>233</v>
      </c>
      <c r="D28" s="14" t="s">
        <v>368</v>
      </c>
      <c r="E28" s="5" t="s">
        <v>83</v>
      </c>
      <c r="F28" s="5" t="s">
        <v>375</v>
      </c>
      <c r="G28" s="11">
        <v>78924.2</v>
      </c>
      <c r="H28" s="11">
        <v>63928.6</v>
      </c>
      <c r="I28" s="11">
        <v>14995.6</v>
      </c>
      <c r="J28" s="6"/>
    </row>
    <row r="29" spans="1:10" ht="18" customHeight="1">
      <c r="A29" s="47"/>
      <c r="B29" s="21" t="s">
        <v>349</v>
      </c>
      <c r="C29" s="50"/>
      <c r="D29" s="50"/>
      <c r="E29" s="50"/>
      <c r="F29" s="50"/>
      <c r="G29" s="51">
        <f>SUM(G28)</f>
        <v>78924.2</v>
      </c>
      <c r="H29" s="51">
        <f>SUM(H28)</f>
        <v>63928.6</v>
      </c>
      <c r="I29" s="51">
        <f>SUM(I28)</f>
        <v>14995.6</v>
      </c>
      <c r="J29" s="46"/>
    </row>
    <row r="30" spans="1:10" ht="21.75" customHeight="1">
      <c r="A30" s="86"/>
      <c r="B30" s="96" t="s">
        <v>617</v>
      </c>
      <c r="C30" s="97"/>
      <c r="D30" s="97"/>
      <c r="E30" s="97"/>
      <c r="F30" s="97"/>
      <c r="G30" s="97"/>
      <c r="H30" s="97"/>
      <c r="I30" s="98"/>
      <c r="J30" s="85"/>
    </row>
    <row r="31" spans="1:10" ht="23.25" customHeight="1">
      <c r="A31" s="86"/>
      <c r="B31" s="78" t="s">
        <v>623</v>
      </c>
      <c r="C31" s="79"/>
      <c r="D31" s="79"/>
      <c r="E31" s="79"/>
      <c r="F31" s="79"/>
      <c r="G31" s="79"/>
      <c r="H31" s="79"/>
      <c r="I31" s="80"/>
      <c r="J31" s="85"/>
    </row>
    <row r="32" spans="1:10" ht="30.75" customHeight="1">
      <c r="A32" s="86"/>
      <c r="B32" s="100" t="s">
        <v>208</v>
      </c>
      <c r="C32" s="5" t="s">
        <v>235</v>
      </c>
      <c r="D32" s="14" t="s">
        <v>64</v>
      </c>
      <c r="E32" s="5" t="s">
        <v>74</v>
      </c>
      <c r="F32" s="5" t="s">
        <v>375</v>
      </c>
      <c r="G32" s="11">
        <f>H32+I32</f>
        <v>13620.68</v>
      </c>
      <c r="H32" s="11">
        <v>7899.99</v>
      </c>
      <c r="I32" s="11">
        <v>5720.69</v>
      </c>
      <c r="J32" s="85"/>
    </row>
    <row r="33" spans="1:11" ht="30" customHeight="1">
      <c r="A33" s="86"/>
      <c r="B33" s="101"/>
      <c r="C33" s="5" t="s">
        <v>369</v>
      </c>
      <c r="D33" s="14" t="s">
        <v>65</v>
      </c>
      <c r="E33" s="5" t="s">
        <v>75</v>
      </c>
      <c r="F33" s="5" t="s">
        <v>375</v>
      </c>
      <c r="G33" s="11">
        <f t="shared" ref="G33:G40" si="0">H33+I33</f>
        <v>11878.91</v>
      </c>
      <c r="H33" s="11">
        <v>6889.77</v>
      </c>
      <c r="I33" s="11">
        <v>4989.1400000000003</v>
      </c>
      <c r="J33" s="85"/>
      <c r="K33" s="17"/>
    </row>
    <row r="34" spans="1:11" ht="30.75" customHeight="1">
      <c r="A34" s="86"/>
      <c r="B34" s="101"/>
      <c r="C34" s="5" t="s">
        <v>234</v>
      </c>
      <c r="D34" s="14" t="s">
        <v>66</v>
      </c>
      <c r="E34" s="5" t="s">
        <v>75</v>
      </c>
      <c r="F34" s="5" t="s">
        <v>375</v>
      </c>
      <c r="G34" s="11">
        <f t="shared" si="0"/>
        <v>11878.91</v>
      </c>
      <c r="H34" s="11">
        <v>6889.77</v>
      </c>
      <c r="I34" s="11">
        <v>4989.1400000000003</v>
      </c>
      <c r="J34" s="85"/>
      <c r="K34" s="17"/>
    </row>
    <row r="35" spans="1:11" ht="33.75" customHeight="1">
      <c r="A35" s="86"/>
      <c r="B35" s="101"/>
      <c r="C35" s="5" t="s">
        <v>236</v>
      </c>
      <c r="D35" s="14" t="s">
        <v>67</v>
      </c>
      <c r="E35" s="5" t="s">
        <v>76</v>
      </c>
      <c r="F35" s="5" t="s">
        <v>375</v>
      </c>
      <c r="G35" s="11">
        <f t="shared" si="0"/>
        <v>6793.4229999999998</v>
      </c>
      <c r="H35" s="11">
        <v>3940.183</v>
      </c>
      <c r="I35" s="11">
        <v>2853.24</v>
      </c>
      <c r="J35" s="85"/>
      <c r="K35" s="17"/>
    </row>
    <row r="36" spans="1:11" ht="34.5" customHeight="1">
      <c r="A36" s="86"/>
      <c r="B36" s="102"/>
      <c r="C36" s="5" t="s">
        <v>237</v>
      </c>
      <c r="D36" s="14" t="s">
        <v>68</v>
      </c>
      <c r="E36" s="5" t="s">
        <v>74</v>
      </c>
      <c r="F36" s="5" t="s">
        <v>375</v>
      </c>
      <c r="G36" s="11">
        <f t="shared" si="0"/>
        <v>13620.68</v>
      </c>
      <c r="H36" s="11">
        <v>7899.99</v>
      </c>
      <c r="I36" s="11">
        <v>5720.69</v>
      </c>
      <c r="J36" s="85"/>
      <c r="K36" s="17"/>
    </row>
    <row r="37" spans="1:11" ht="99" customHeight="1">
      <c r="A37" s="86"/>
      <c r="B37" s="100" t="s">
        <v>371</v>
      </c>
      <c r="C37" s="5" t="s">
        <v>370</v>
      </c>
      <c r="D37" s="53" t="s">
        <v>629</v>
      </c>
      <c r="E37" s="5" t="s">
        <v>373</v>
      </c>
      <c r="F37" s="5" t="s">
        <v>375</v>
      </c>
      <c r="G37" s="11">
        <f t="shared" si="0"/>
        <v>10000</v>
      </c>
      <c r="H37" s="11">
        <v>5800</v>
      </c>
      <c r="I37" s="11">
        <v>4200</v>
      </c>
      <c r="J37" s="85"/>
      <c r="K37" s="17"/>
    </row>
    <row r="38" spans="1:11" ht="101.25" customHeight="1">
      <c r="A38" s="5"/>
      <c r="B38" s="101"/>
      <c r="C38" s="5" t="s">
        <v>372</v>
      </c>
      <c r="D38" s="14" t="s">
        <v>574</v>
      </c>
      <c r="E38" s="5" t="s">
        <v>373</v>
      </c>
      <c r="F38" s="5" t="s">
        <v>375</v>
      </c>
      <c r="G38" s="11">
        <f t="shared" si="0"/>
        <v>5000</v>
      </c>
      <c r="H38" s="11">
        <v>2900</v>
      </c>
      <c r="I38" s="11">
        <v>2100</v>
      </c>
      <c r="J38" s="6"/>
      <c r="K38" s="17"/>
    </row>
    <row r="39" spans="1:11" ht="99" customHeight="1">
      <c r="A39" s="5"/>
      <c r="B39" s="102"/>
      <c r="C39" s="5" t="s">
        <v>239</v>
      </c>
      <c r="D39" s="53" t="s">
        <v>632</v>
      </c>
      <c r="E39" s="5" t="s">
        <v>373</v>
      </c>
      <c r="F39" s="5" t="s">
        <v>375</v>
      </c>
      <c r="G39" s="11">
        <f t="shared" si="0"/>
        <v>5000</v>
      </c>
      <c r="H39" s="11">
        <v>2900</v>
      </c>
      <c r="I39" s="11">
        <v>2100</v>
      </c>
      <c r="J39" s="6"/>
      <c r="K39" s="17"/>
    </row>
    <row r="40" spans="1:11" ht="39" customHeight="1">
      <c r="A40" s="5"/>
      <c r="B40" s="5" t="s">
        <v>69</v>
      </c>
      <c r="C40" s="10" t="s">
        <v>70</v>
      </c>
      <c r="D40" s="10" t="s">
        <v>71</v>
      </c>
      <c r="E40" s="5" t="s">
        <v>72</v>
      </c>
      <c r="F40" s="5" t="s">
        <v>375</v>
      </c>
      <c r="G40" s="11">
        <f t="shared" si="0"/>
        <v>27160.5</v>
      </c>
      <c r="H40" s="16">
        <v>15753.09</v>
      </c>
      <c r="I40" s="16">
        <v>11407.41</v>
      </c>
      <c r="J40" s="6"/>
      <c r="K40" s="17"/>
    </row>
    <row r="41" spans="1:11" ht="156.75" customHeight="1">
      <c r="A41" s="5"/>
      <c r="B41" s="65" t="s">
        <v>73</v>
      </c>
      <c r="C41" s="53" t="s">
        <v>671</v>
      </c>
      <c r="D41" s="53" t="s">
        <v>675</v>
      </c>
      <c r="E41" s="66" t="s">
        <v>687</v>
      </c>
      <c r="F41" s="65" t="s">
        <v>63</v>
      </c>
      <c r="G41" s="67">
        <f>H41+I41</f>
        <v>106384.5</v>
      </c>
      <c r="H41" s="68">
        <v>61703</v>
      </c>
      <c r="I41" s="68">
        <v>44681.5</v>
      </c>
      <c r="J41" s="6"/>
      <c r="K41" s="17"/>
    </row>
    <row r="42" spans="1:11" ht="146.25" customHeight="1">
      <c r="A42" s="56"/>
      <c r="B42" s="65"/>
      <c r="C42" s="58" t="s">
        <v>381</v>
      </c>
      <c r="D42" s="53" t="s">
        <v>676</v>
      </c>
      <c r="E42" s="66"/>
      <c r="F42" s="65"/>
      <c r="G42" s="67"/>
      <c r="H42" s="68"/>
      <c r="I42" s="68"/>
      <c r="J42" s="55"/>
      <c r="K42" s="17"/>
    </row>
    <row r="43" spans="1:11" ht="129.75" customHeight="1">
      <c r="A43" s="56"/>
      <c r="B43" s="65"/>
      <c r="C43" s="53" t="s">
        <v>81</v>
      </c>
      <c r="D43" s="53" t="s">
        <v>677</v>
      </c>
      <c r="E43" s="66"/>
      <c r="F43" s="65"/>
      <c r="G43" s="67"/>
      <c r="H43" s="68"/>
      <c r="I43" s="68"/>
      <c r="J43" s="55"/>
      <c r="K43" s="17"/>
    </row>
    <row r="44" spans="1:11" ht="145.5" customHeight="1">
      <c r="A44" s="56"/>
      <c r="B44" s="65"/>
      <c r="C44" s="53" t="s">
        <v>240</v>
      </c>
      <c r="D44" s="53" t="s">
        <v>678</v>
      </c>
      <c r="E44" s="66"/>
      <c r="F44" s="65"/>
      <c r="G44" s="67"/>
      <c r="H44" s="68"/>
      <c r="I44" s="68"/>
      <c r="J44" s="55"/>
      <c r="K44" s="17"/>
    </row>
    <row r="45" spans="1:11" ht="134.25" customHeight="1">
      <c r="A45" s="56"/>
      <c r="B45" s="65"/>
      <c r="C45" s="53" t="s">
        <v>242</v>
      </c>
      <c r="D45" s="53" t="s">
        <v>679</v>
      </c>
      <c r="E45" s="66"/>
      <c r="F45" s="65"/>
      <c r="G45" s="67"/>
      <c r="H45" s="68"/>
      <c r="I45" s="68"/>
      <c r="J45" s="55"/>
      <c r="K45" s="17"/>
    </row>
    <row r="46" spans="1:11" ht="165" customHeight="1">
      <c r="A46" s="56"/>
      <c r="B46" s="65"/>
      <c r="C46" s="53" t="s">
        <v>247</v>
      </c>
      <c r="D46" s="53" t="s">
        <v>680</v>
      </c>
      <c r="E46" s="66"/>
      <c r="F46" s="65"/>
      <c r="G46" s="67"/>
      <c r="H46" s="68"/>
      <c r="I46" s="68"/>
      <c r="J46" s="55"/>
      <c r="K46" s="17"/>
    </row>
    <row r="47" spans="1:11" ht="121.5" customHeight="1">
      <c r="A47" s="56"/>
      <c r="B47" s="65"/>
      <c r="C47" s="53" t="s">
        <v>233</v>
      </c>
      <c r="D47" s="53" t="s">
        <v>681</v>
      </c>
      <c r="E47" s="66"/>
      <c r="F47" s="65"/>
      <c r="G47" s="67"/>
      <c r="H47" s="68"/>
      <c r="I47" s="68"/>
      <c r="J47" s="55"/>
      <c r="K47" s="17"/>
    </row>
    <row r="48" spans="1:11" ht="105" customHeight="1">
      <c r="A48" s="56"/>
      <c r="B48" s="65"/>
      <c r="C48" s="53" t="s">
        <v>232</v>
      </c>
      <c r="D48" s="53" t="s">
        <v>682</v>
      </c>
      <c r="E48" s="66"/>
      <c r="F48" s="65"/>
      <c r="G48" s="67"/>
      <c r="H48" s="68"/>
      <c r="I48" s="68"/>
      <c r="J48" s="55"/>
      <c r="K48" s="17"/>
    </row>
    <row r="49" spans="1:11" ht="124.5" customHeight="1">
      <c r="A49" s="56"/>
      <c r="B49" s="65"/>
      <c r="C49" s="53" t="s">
        <v>448</v>
      </c>
      <c r="D49" s="53" t="s">
        <v>683</v>
      </c>
      <c r="E49" s="66"/>
      <c r="F49" s="65"/>
      <c r="G49" s="67"/>
      <c r="H49" s="68"/>
      <c r="I49" s="68"/>
      <c r="J49" s="55"/>
      <c r="K49" s="17"/>
    </row>
    <row r="50" spans="1:11" ht="178.5" customHeight="1">
      <c r="A50" s="56"/>
      <c r="B50" s="65"/>
      <c r="C50" s="53" t="s">
        <v>360</v>
      </c>
      <c r="D50" s="53" t="s">
        <v>684</v>
      </c>
      <c r="E50" s="66"/>
      <c r="F50" s="65"/>
      <c r="G50" s="67"/>
      <c r="H50" s="68"/>
      <c r="I50" s="68"/>
      <c r="J50" s="55"/>
      <c r="K50" s="17"/>
    </row>
    <row r="51" spans="1:11" ht="107.25" customHeight="1">
      <c r="A51" s="56"/>
      <c r="B51" s="65"/>
      <c r="C51" s="53" t="s">
        <v>256</v>
      </c>
      <c r="D51" s="53" t="s">
        <v>685</v>
      </c>
      <c r="E51" s="66"/>
      <c r="F51" s="65"/>
      <c r="G51" s="67"/>
      <c r="H51" s="68"/>
      <c r="I51" s="68"/>
      <c r="J51" s="55"/>
      <c r="K51" s="17"/>
    </row>
    <row r="52" spans="1:11" ht="188.25" customHeight="1">
      <c r="A52" s="56"/>
      <c r="B52" s="65"/>
      <c r="C52" s="53" t="s">
        <v>248</v>
      </c>
      <c r="D52" s="53" t="s">
        <v>672</v>
      </c>
      <c r="E52" s="66"/>
      <c r="F52" s="65"/>
      <c r="G52" s="67"/>
      <c r="H52" s="68"/>
      <c r="I52" s="68"/>
      <c r="J52" s="55"/>
      <c r="K52" s="17"/>
    </row>
    <row r="53" spans="1:11" ht="153" customHeight="1">
      <c r="A53" s="56"/>
      <c r="B53" s="65"/>
      <c r="C53" s="53" t="s">
        <v>81</v>
      </c>
      <c r="D53" s="53" t="s">
        <v>686</v>
      </c>
      <c r="E53" s="66"/>
      <c r="F53" s="65"/>
      <c r="G53" s="67"/>
      <c r="H53" s="68"/>
      <c r="I53" s="68"/>
      <c r="J53" s="55"/>
      <c r="K53" s="17"/>
    </row>
    <row r="54" spans="1:11" ht="138.75" customHeight="1">
      <c r="A54" s="56"/>
      <c r="B54" s="65"/>
      <c r="C54" s="53" t="s">
        <v>673</v>
      </c>
      <c r="D54" s="53" t="s">
        <v>674</v>
      </c>
      <c r="E54" s="66"/>
      <c r="F54" s="65"/>
      <c r="G54" s="67"/>
      <c r="H54" s="68"/>
      <c r="I54" s="68"/>
      <c r="J54" s="55"/>
      <c r="K54" s="17"/>
    </row>
    <row r="55" spans="1:11" ht="36" customHeight="1">
      <c r="A55" s="39"/>
      <c r="B55" s="39" t="s">
        <v>349</v>
      </c>
      <c r="C55" s="39"/>
      <c r="D55" s="39"/>
      <c r="E55" s="39"/>
      <c r="F55" s="39"/>
      <c r="G55" s="11">
        <f>SUM(G32:G41)</f>
        <v>211337.603</v>
      </c>
      <c r="H55" s="16">
        <f>SUM(H32:H41)</f>
        <v>122575.79300000001</v>
      </c>
      <c r="I55" s="16">
        <f>SUM(I32:I41)</f>
        <v>88761.81</v>
      </c>
      <c r="J55" s="40"/>
      <c r="K55" s="17"/>
    </row>
    <row r="56" spans="1:11" ht="25.5" customHeight="1">
      <c r="A56" s="86"/>
      <c r="B56" s="96" t="s">
        <v>616</v>
      </c>
      <c r="C56" s="97"/>
      <c r="D56" s="97"/>
      <c r="E56" s="97"/>
      <c r="F56" s="97"/>
      <c r="G56" s="97"/>
      <c r="H56" s="97"/>
      <c r="I56" s="98"/>
      <c r="J56" s="85"/>
    </row>
    <row r="57" spans="1:11" ht="41.25" customHeight="1">
      <c r="A57" s="86"/>
      <c r="B57" s="78" t="s">
        <v>615</v>
      </c>
      <c r="C57" s="79"/>
      <c r="D57" s="79"/>
      <c r="E57" s="79"/>
      <c r="F57" s="79"/>
      <c r="G57" s="79"/>
      <c r="H57" s="79"/>
      <c r="I57" s="80"/>
      <c r="J57" s="85"/>
    </row>
    <row r="58" spans="1:11" ht="82.5" customHeight="1">
      <c r="A58" s="86"/>
      <c r="B58" s="5" t="s">
        <v>374</v>
      </c>
      <c r="C58" s="9" t="s">
        <v>31</v>
      </c>
      <c r="D58" s="5" t="s">
        <v>59</v>
      </c>
      <c r="E58" s="9" t="s">
        <v>60</v>
      </c>
      <c r="F58" s="5" t="s">
        <v>61</v>
      </c>
      <c r="G58" s="15">
        <f>H58+I58</f>
        <v>1020689.7</v>
      </c>
      <c r="H58" s="15">
        <v>592000</v>
      </c>
      <c r="I58" s="15">
        <v>428689.7</v>
      </c>
      <c r="J58" s="85"/>
    </row>
    <row r="59" spans="1:11" ht="34.5" customHeight="1">
      <c r="A59" s="86"/>
      <c r="B59" s="39" t="s">
        <v>349</v>
      </c>
      <c r="C59" s="9"/>
      <c r="D59" s="39"/>
      <c r="E59" s="9"/>
      <c r="F59" s="39"/>
      <c r="G59" s="15">
        <f>H59+I59</f>
        <v>1020689.7</v>
      </c>
      <c r="H59" s="15">
        <f>SUM(H58)</f>
        <v>592000</v>
      </c>
      <c r="I59" s="15">
        <f>SUM(I58)</f>
        <v>428689.7</v>
      </c>
      <c r="J59" s="85"/>
    </row>
    <row r="60" spans="1:11" ht="27" customHeight="1">
      <c r="A60" s="86"/>
      <c r="B60" s="78" t="s">
        <v>614</v>
      </c>
      <c r="C60" s="79"/>
      <c r="D60" s="79"/>
      <c r="E60" s="79"/>
      <c r="F60" s="79"/>
      <c r="G60" s="79"/>
      <c r="H60" s="79"/>
      <c r="I60" s="80"/>
      <c r="J60" s="85"/>
    </row>
    <row r="61" spans="1:11" ht="45" customHeight="1">
      <c r="A61" s="5"/>
      <c r="B61" s="87" t="s">
        <v>273</v>
      </c>
      <c r="C61" s="5" t="s">
        <v>240</v>
      </c>
      <c r="D61" s="52" t="s">
        <v>575</v>
      </c>
      <c r="E61" s="5" t="s">
        <v>62</v>
      </c>
      <c r="F61" s="5" t="s">
        <v>63</v>
      </c>
      <c r="G61" s="11">
        <v>3913.7</v>
      </c>
      <c r="H61" s="11">
        <v>3913.7</v>
      </c>
      <c r="I61" s="11">
        <v>0</v>
      </c>
      <c r="J61" s="6"/>
    </row>
    <row r="62" spans="1:11" ht="40.5" customHeight="1">
      <c r="A62" s="5"/>
      <c r="B62" s="88"/>
      <c r="C62" s="5" t="s">
        <v>241</v>
      </c>
      <c r="D62" s="52" t="s">
        <v>576</v>
      </c>
      <c r="E62" s="5" t="s">
        <v>62</v>
      </c>
      <c r="F62" s="5" t="s">
        <v>63</v>
      </c>
      <c r="G62" s="11">
        <v>3913.7</v>
      </c>
      <c r="H62" s="11">
        <v>3913.7</v>
      </c>
      <c r="I62" s="11">
        <v>0</v>
      </c>
      <c r="J62" s="6"/>
    </row>
    <row r="63" spans="1:11" ht="39" customHeight="1">
      <c r="A63" s="5"/>
      <c r="B63" s="88"/>
      <c r="C63" s="5" t="s">
        <v>242</v>
      </c>
      <c r="D63" s="52" t="s">
        <v>577</v>
      </c>
      <c r="E63" s="5" t="s">
        <v>62</v>
      </c>
      <c r="F63" s="5" t="s">
        <v>63</v>
      </c>
      <c r="G63" s="11">
        <v>3913.7</v>
      </c>
      <c r="H63" s="11">
        <v>3913.7</v>
      </c>
      <c r="I63" s="11">
        <v>0</v>
      </c>
      <c r="J63" s="6"/>
    </row>
    <row r="64" spans="1:11" ht="36" customHeight="1">
      <c r="A64" s="5"/>
      <c r="B64" s="88"/>
      <c r="C64" s="5" t="s">
        <v>243</v>
      </c>
      <c r="D64" s="52" t="s">
        <v>578</v>
      </c>
      <c r="E64" s="5" t="s">
        <v>62</v>
      </c>
      <c r="F64" s="5" t="s">
        <v>63</v>
      </c>
      <c r="G64" s="11">
        <v>3913.7</v>
      </c>
      <c r="H64" s="11">
        <v>3913.7</v>
      </c>
      <c r="I64" s="11">
        <v>0</v>
      </c>
      <c r="J64" s="6"/>
    </row>
    <row r="65" spans="1:11" ht="35.25" customHeight="1">
      <c r="A65" s="5"/>
      <c r="B65" s="88"/>
      <c r="C65" s="5" t="s">
        <v>235</v>
      </c>
      <c r="D65" s="52" t="s">
        <v>579</v>
      </c>
      <c r="E65" s="5" t="s">
        <v>62</v>
      </c>
      <c r="F65" s="5" t="s">
        <v>63</v>
      </c>
      <c r="G65" s="11">
        <v>3913.7</v>
      </c>
      <c r="H65" s="11">
        <v>3913.7</v>
      </c>
      <c r="I65" s="11">
        <v>0</v>
      </c>
      <c r="J65" s="6"/>
    </row>
    <row r="66" spans="1:11" ht="40.5" customHeight="1">
      <c r="A66" s="5"/>
      <c r="B66" s="88"/>
      <c r="C66" s="5" t="s">
        <v>244</v>
      </c>
      <c r="D66" s="52" t="s">
        <v>580</v>
      </c>
      <c r="E66" s="5" t="s">
        <v>62</v>
      </c>
      <c r="F66" s="5" t="s">
        <v>63</v>
      </c>
      <c r="G66" s="11">
        <v>3913.7</v>
      </c>
      <c r="H66" s="11">
        <v>3913.7</v>
      </c>
      <c r="I66" s="11">
        <v>0</v>
      </c>
      <c r="J66" s="6"/>
    </row>
    <row r="67" spans="1:11" ht="41.25" customHeight="1">
      <c r="A67" s="5"/>
      <c r="B67" s="89"/>
      <c r="C67" s="5" t="s">
        <v>245</v>
      </c>
      <c r="D67" s="52" t="s">
        <v>581</v>
      </c>
      <c r="E67" s="5" t="s">
        <v>62</v>
      </c>
      <c r="F67" s="5" t="s">
        <v>63</v>
      </c>
      <c r="G67" s="11">
        <v>3913.7</v>
      </c>
      <c r="H67" s="11">
        <v>3913.7</v>
      </c>
      <c r="I67" s="11">
        <v>0</v>
      </c>
      <c r="J67" s="6"/>
    </row>
    <row r="68" spans="1:11" ht="30" customHeight="1">
      <c r="A68" s="39"/>
      <c r="B68" s="41" t="s">
        <v>349</v>
      </c>
      <c r="C68" s="39"/>
      <c r="D68" s="33"/>
      <c r="E68" s="39"/>
      <c r="F68" s="39"/>
      <c r="G68" s="11">
        <f>SUM(G61:G67)</f>
        <v>27395.9</v>
      </c>
      <c r="H68" s="11">
        <f>SUM(H61:H67)</f>
        <v>27395.9</v>
      </c>
      <c r="I68" s="11">
        <f>SUM(I61:I67)</f>
        <v>0</v>
      </c>
      <c r="J68" s="40"/>
    </row>
    <row r="69" spans="1:11" ht="26.25" customHeight="1">
      <c r="A69" s="5"/>
      <c r="B69" s="103" t="s">
        <v>613</v>
      </c>
      <c r="C69" s="103"/>
      <c r="D69" s="103"/>
      <c r="E69" s="103"/>
      <c r="F69" s="103"/>
      <c r="G69" s="103"/>
      <c r="H69" s="103"/>
      <c r="I69" s="103"/>
      <c r="J69" s="6"/>
    </row>
    <row r="70" spans="1:11" ht="37.5" customHeight="1">
      <c r="A70" s="5"/>
      <c r="B70" s="99" t="s">
        <v>612</v>
      </c>
      <c r="C70" s="99"/>
      <c r="D70" s="99"/>
      <c r="E70" s="99"/>
      <c r="F70" s="99"/>
      <c r="G70" s="99"/>
      <c r="H70" s="99"/>
      <c r="I70" s="99"/>
      <c r="J70" s="6"/>
    </row>
    <row r="71" spans="1:11" ht="102.75" customHeight="1">
      <c r="A71" s="5"/>
      <c r="B71" s="5" t="s">
        <v>58</v>
      </c>
      <c r="C71" s="5" t="s">
        <v>387</v>
      </c>
      <c r="D71" s="14" t="s">
        <v>582</v>
      </c>
      <c r="E71" s="5" t="s">
        <v>11</v>
      </c>
      <c r="F71" s="5" t="s">
        <v>375</v>
      </c>
      <c r="G71" s="11">
        <v>29444.3</v>
      </c>
      <c r="H71" s="11">
        <v>16067</v>
      </c>
      <c r="I71" s="11">
        <v>13377.3</v>
      </c>
      <c r="J71" s="6"/>
    </row>
    <row r="72" spans="1:11" ht="28.5" customHeight="1">
      <c r="A72" s="39"/>
      <c r="B72" s="39" t="s">
        <v>349</v>
      </c>
      <c r="C72" s="39"/>
      <c r="D72" s="14"/>
      <c r="E72" s="39"/>
      <c r="F72" s="39"/>
      <c r="G72" s="11">
        <f>SUM(G71)</f>
        <v>29444.3</v>
      </c>
      <c r="H72" s="11">
        <f>SUM(H71)</f>
        <v>16067</v>
      </c>
      <c r="I72" s="11">
        <f>SUM(I71)</f>
        <v>13377.3</v>
      </c>
      <c r="J72" s="40"/>
    </row>
    <row r="73" spans="1:11" ht="37.5" customHeight="1">
      <c r="A73" s="5"/>
      <c r="B73" s="78" t="s">
        <v>611</v>
      </c>
      <c r="C73" s="79"/>
      <c r="D73" s="79"/>
      <c r="E73" s="79"/>
      <c r="F73" s="79"/>
      <c r="G73" s="79"/>
      <c r="H73" s="79"/>
      <c r="I73" s="80"/>
      <c r="J73" s="6"/>
    </row>
    <row r="74" spans="1:11" ht="296.25" customHeight="1">
      <c r="A74" s="5"/>
      <c r="B74" s="38" t="s">
        <v>339</v>
      </c>
      <c r="C74" s="52" t="s">
        <v>380</v>
      </c>
      <c r="D74" s="52" t="s">
        <v>340</v>
      </c>
      <c r="E74" s="52" t="s">
        <v>377</v>
      </c>
      <c r="F74" s="5" t="s">
        <v>375</v>
      </c>
      <c r="G74" s="12">
        <v>28764.19</v>
      </c>
      <c r="H74" s="12">
        <v>23299</v>
      </c>
      <c r="I74" s="12">
        <v>5465.19</v>
      </c>
      <c r="J74" s="6"/>
      <c r="K74" s="13"/>
    </row>
    <row r="75" spans="1:11" ht="136.5" customHeight="1">
      <c r="A75" s="5"/>
      <c r="B75" s="52" t="s">
        <v>47</v>
      </c>
      <c r="C75" s="52" t="s">
        <v>233</v>
      </c>
      <c r="D75" s="52" t="s">
        <v>583</v>
      </c>
      <c r="E75" s="52" t="s">
        <v>378</v>
      </c>
      <c r="F75" s="5" t="s">
        <v>375</v>
      </c>
      <c r="G75" s="12">
        <v>118063.83</v>
      </c>
      <c r="H75" s="12">
        <v>95631.7</v>
      </c>
      <c r="I75" s="12">
        <v>22432.13</v>
      </c>
      <c r="J75" s="6"/>
      <c r="K75" s="13"/>
    </row>
    <row r="76" spans="1:11" ht="66" customHeight="1">
      <c r="A76" s="5"/>
      <c r="B76" s="52" t="s">
        <v>48</v>
      </c>
      <c r="C76" s="52" t="s">
        <v>45</v>
      </c>
      <c r="D76" s="52" t="s">
        <v>342</v>
      </c>
      <c r="E76" s="52" t="s">
        <v>341</v>
      </c>
      <c r="F76" s="5" t="s">
        <v>375</v>
      </c>
      <c r="G76" s="12">
        <v>273060.62</v>
      </c>
      <c r="H76" s="12">
        <v>221179.1</v>
      </c>
      <c r="I76" s="12">
        <v>51881.52</v>
      </c>
      <c r="J76" s="6"/>
      <c r="K76" s="13"/>
    </row>
    <row r="77" spans="1:11" ht="171" customHeight="1">
      <c r="A77" s="5"/>
      <c r="B77" s="52" t="s">
        <v>49</v>
      </c>
      <c r="C77" s="53" t="s">
        <v>690</v>
      </c>
      <c r="D77" s="53" t="s">
        <v>633</v>
      </c>
      <c r="E77" s="53" t="s">
        <v>343</v>
      </c>
      <c r="F77" s="5" t="s">
        <v>375</v>
      </c>
      <c r="G77" s="12">
        <v>30864.19</v>
      </c>
      <c r="H77" s="12">
        <v>25000</v>
      </c>
      <c r="I77" s="12">
        <v>5864.19</v>
      </c>
      <c r="J77" s="6"/>
      <c r="K77" s="13"/>
    </row>
    <row r="78" spans="1:11" ht="78.75" customHeight="1">
      <c r="A78" s="5"/>
      <c r="B78" s="52" t="s">
        <v>50</v>
      </c>
      <c r="C78" s="52" t="s">
        <v>381</v>
      </c>
      <c r="D78" s="52" t="s">
        <v>379</v>
      </c>
      <c r="E78" s="52" t="s">
        <v>344</v>
      </c>
      <c r="F78" s="5" t="s">
        <v>375</v>
      </c>
      <c r="G78" s="12">
        <v>49382.720000000001</v>
      </c>
      <c r="H78" s="12">
        <v>40000</v>
      </c>
      <c r="I78" s="12">
        <v>9382.7199999999993</v>
      </c>
      <c r="J78" s="6"/>
      <c r="K78" s="13"/>
    </row>
    <row r="79" spans="1:11" ht="98.25" customHeight="1">
      <c r="A79" s="5"/>
      <c r="B79" s="52" t="s">
        <v>51</v>
      </c>
      <c r="C79" s="52" t="s">
        <v>246</v>
      </c>
      <c r="D79" s="52" t="s">
        <v>345</v>
      </c>
      <c r="E79" s="52" t="s">
        <v>348</v>
      </c>
      <c r="F79" s="5" t="s">
        <v>375</v>
      </c>
      <c r="G79" s="12">
        <v>8936.89</v>
      </c>
      <c r="H79" s="12">
        <v>5183.3999999999996</v>
      </c>
      <c r="I79" s="12">
        <v>3753.49</v>
      </c>
      <c r="J79" s="6"/>
      <c r="K79" s="13"/>
    </row>
    <row r="80" spans="1:11" ht="119.25" customHeight="1">
      <c r="A80" s="5"/>
      <c r="B80" s="52" t="s">
        <v>382</v>
      </c>
      <c r="C80" s="52" t="s">
        <v>45</v>
      </c>
      <c r="D80" s="52" t="s">
        <v>346</v>
      </c>
      <c r="E80" s="52" t="s">
        <v>347</v>
      </c>
      <c r="F80" s="5" t="s">
        <v>375</v>
      </c>
      <c r="G80" s="12">
        <v>29000</v>
      </c>
      <c r="H80" s="12">
        <v>29000</v>
      </c>
      <c r="I80" s="12">
        <v>0</v>
      </c>
      <c r="J80" s="6"/>
      <c r="K80" s="13"/>
    </row>
    <row r="81" spans="1:11" ht="30" customHeight="1">
      <c r="A81" s="39"/>
      <c r="B81" s="39" t="s">
        <v>349</v>
      </c>
      <c r="C81" s="39"/>
      <c r="D81" s="39"/>
      <c r="E81" s="39"/>
      <c r="F81" s="39"/>
      <c r="G81" s="12">
        <f>SUM(G74:G80)</f>
        <v>538072.44000000006</v>
      </c>
      <c r="H81" s="12">
        <f>SUM(H74:H80)</f>
        <v>439293.2</v>
      </c>
      <c r="I81" s="12">
        <f>SUM(I74:I80)</f>
        <v>98779.24</v>
      </c>
      <c r="J81" s="40"/>
      <c r="K81" s="13"/>
    </row>
    <row r="82" spans="1:11" ht="25.5" customHeight="1">
      <c r="A82" s="86"/>
      <c r="B82" s="99" t="s">
        <v>610</v>
      </c>
      <c r="C82" s="99"/>
      <c r="D82" s="99"/>
      <c r="E82" s="99"/>
      <c r="F82" s="99"/>
      <c r="G82" s="99"/>
      <c r="H82" s="99"/>
      <c r="I82" s="99"/>
      <c r="J82" s="85"/>
    </row>
    <row r="83" spans="1:11" ht="40.5" customHeight="1">
      <c r="A83" s="86"/>
      <c r="B83" s="78" t="s">
        <v>640</v>
      </c>
      <c r="C83" s="79"/>
      <c r="D83" s="79"/>
      <c r="E83" s="79"/>
      <c r="F83" s="79"/>
      <c r="G83" s="79"/>
      <c r="H83" s="79"/>
      <c r="I83" s="80"/>
      <c r="J83" s="85"/>
    </row>
    <row r="84" spans="1:11" ht="57.75" customHeight="1">
      <c r="A84" s="86"/>
      <c r="B84" s="54" t="s">
        <v>691</v>
      </c>
      <c r="C84" s="53" t="s">
        <v>669</v>
      </c>
      <c r="D84" s="53" t="s">
        <v>641</v>
      </c>
      <c r="E84" s="10" t="s">
        <v>662</v>
      </c>
      <c r="F84" s="87" t="s">
        <v>376</v>
      </c>
      <c r="G84" s="104">
        <f>'[1]Объектовка 2020'!G172</f>
        <v>1542472.72</v>
      </c>
      <c r="H84" s="104">
        <f>'[1]Объектовка 2020'!H172</f>
        <v>1249402.8999999999</v>
      </c>
      <c r="I84" s="104">
        <f>'[1]Объектовка 2020'!I172</f>
        <v>293069.82</v>
      </c>
      <c r="J84" s="85"/>
    </row>
    <row r="85" spans="1:11" ht="74.25" customHeight="1">
      <c r="A85" s="86"/>
      <c r="B85" s="57" t="s">
        <v>691</v>
      </c>
      <c r="C85" s="53" t="s">
        <v>233</v>
      </c>
      <c r="D85" s="53" t="s">
        <v>663</v>
      </c>
      <c r="E85" s="10" t="s">
        <v>664</v>
      </c>
      <c r="F85" s="88"/>
      <c r="G85" s="105"/>
      <c r="H85" s="105"/>
      <c r="I85" s="105"/>
      <c r="J85" s="85"/>
    </row>
    <row r="86" spans="1:11" ht="43.5" customHeight="1">
      <c r="A86" s="86"/>
      <c r="B86" s="57" t="s">
        <v>691</v>
      </c>
      <c r="C86" s="53" t="s">
        <v>232</v>
      </c>
      <c r="D86" s="53" t="s">
        <v>642</v>
      </c>
      <c r="E86" s="10" t="s">
        <v>665</v>
      </c>
      <c r="F86" s="88"/>
      <c r="G86" s="105"/>
      <c r="H86" s="105"/>
      <c r="I86" s="105"/>
      <c r="J86" s="85"/>
    </row>
    <row r="87" spans="1:11" ht="50.25" customHeight="1">
      <c r="A87" s="86"/>
      <c r="B87" s="57" t="s">
        <v>691</v>
      </c>
      <c r="C87" s="53" t="s">
        <v>232</v>
      </c>
      <c r="D87" s="53" t="s">
        <v>643</v>
      </c>
      <c r="E87" s="10" t="s">
        <v>665</v>
      </c>
      <c r="F87" s="88"/>
      <c r="G87" s="105"/>
      <c r="H87" s="105"/>
      <c r="I87" s="105"/>
      <c r="J87" s="85"/>
    </row>
    <row r="88" spans="1:11" ht="51" customHeight="1">
      <c r="A88" s="86"/>
      <c r="B88" s="57" t="s">
        <v>691</v>
      </c>
      <c r="C88" s="53" t="s">
        <v>45</v>
      </c>
      <c r="D88" s="53" t="s">
        <v>644</v>
      </c>
      <c r="E88" s="10" t="s">
        <v>664</v>
      </c>
      <c r="F88" s="88"/>
      <c r="G88" s="105"/>
      <c r="H88" s="105"/>
      <c r="I88" s="105"/>
      <c r="J88" s="85"/>
    </row>
    <row r="89" spans="1:11" ht="51.75" customHeight="1">
      <c r="A89" s="86"/>
      <c r="B89" s="57" t="s">
        <v>691</v>
      </c>
      <c r="C89" s="53" t="s">
        <v>45</v>
      </c>
      <c r="D89" s="53" t="s">
        <v>645</v>
      </c>
      <c r="E89" s="10" t="s">
        <v>664</v>
      </c>
      <c r="F89" s="88"/>
      <c r="G89" s="105"/>
      <c r="H89" s="105"/>
      <c r="I89" s="105"/>
      <c r="J89" s="85"/>
    </row>
    <row r="90" spans="1:11" ht="36" customHeight="1">
      <c r="A90" s="86"/>
      <c r="B90" s="57" t="s">
        <v>691</v>
      </c>
      <c r="C90" s="53" t="s">
        <v>45</v>
      </c>
      <c r="D90" s="53" t="s">
        <v>646</v>
      </c>
      <c r="E90" s="10" t="s">
        <v>664</v>
      </c>
      <c r="F90" s="88"/>
      <c r="G90" s="105"/>
      <c r="H90" s="105"/>
      <c r="I90" s="105"/>
      <c r="J90" s="85"/>
    </row>
    <row r="91" spans="1:11" ht="55.5" customHeight="1">
      <c r="A91" s="86"/>
      <c r="B91" s="57" t="s">
        <v>691</v>
      </c>
      <c r="C91" s="53" t="s">
        <v>31</v>
      </c>
      <c r="D91" s="53" t="s">
        <v>647</v>
      </c>
      <c r="E91" s="10" t="s">
        <v>664</v>
      </c>
      <c r="F91" s="88"/>
      <c r="G91" s="105"/>
      <c r="H91" s="105"/>
      <c r="I91" s="105"/>
      <c r="J91" s="85"/>
    </row>
    <row r="92" spans="1:11" ht="52.5" customHeight="1">
      <c r="A92" s="86"/>
      <c r="B92" s="57" t="s">
        <v>691</v>
      </c>
      <c r="C92" s="53" t="s">
        <v>31</v>
      </c>
      <c r="D92" s="53" t="s">
        <v>648</v>
      </c>
      <c r="E92" s="10" t="s">
        <v>662</v>
      </c>
      <c r="F92" s="88"/>
      <c r="G92" s="105"/>
      <c r="H92" s="105"/>
      <c r="I92" s="105"/>
      <c r="J92" s="85"/>
    </row>
    <row r="93" spans="1:11" ht="48.75" customHeight="1">
      <c r="A93" s="86"/>
      <c r="B93" s="57" t="s">
        <v>691</v>
      </c>
      <c r="C93" s="53" t="s">
        <v>31</v>
      </c>
      <c r="D93" s="53" t="s">
        <v>649</v>
      </c>
      <c r="E93" s="10" t="s">
        <v>664</v>
      </c>
      <c r="F93" s="88"/>
      <c r="G93" s="105"/>
      <c r="H93" s="105"/>
      <c r="I93" s="105"/>
      <c r="J93" s="85"/>
    </row>
    <row r="94" spans="1:11" ht="69" customHeight="1">
      <c r="A94" s="86"/>
      <c r="B94" s="57" t="s">
        <v>691</v>
      </c>
      <c r="C94" s="53" t="s">
        <v>31</v>
      </c>
      <c r="D94" s="53" t="s">
        <v>650</v>
      </c>
      <c r="E94" s="10" t="s">
        <v>666</v>
      </c>
      <c r="F94" s="88"/>
      <c r="G94" s="105"/>
      <c r="H94" s="105"/>
      <c r="I94" s="105"/>
      <c r="J94" s="85"/>
    </row>
    <row r="95" spans="1:11" ht="37.5" customHeight="1">
      <c r="A95" s="86"/>
      <c r="B95" s="57" t="s">
        <v>691</v>
      </c>
      <c r="C95" s="53" t="s">
        <v>31</v>
      </c>
      <c r="D95" s="53" t="s">
        <v>651</v>
      </c>
      <c r="E95" s="10" t="s">
        <v>667</v>
      </c>
      <c r="F95" s="88"/>
      <c r="G95" s="105"/>
      <c r="H95" s="105"/>
      <c r="I95" s="105"/>
      <c r="J95" s="85"/>
    </row>
    <row r="96" spans="1:11" ht="45" customHeight="1">
      <c r="A96" s="86"/>
      <c r="B96" s="57" t="s">
        <v>691</v>
      </c>
      <c r="C96" s="53" t="s">
        <v>387</v>
      </c>
      <c r="D96" s="53" t="s">
        <v>652</v>
      </c>
      <c r="E96" s="10" t="s">
        <v>666</v>
      </c>
      <c r="F96" s="88"/>
      <c r="G96" s="105"/>
      <c r="H96" s="105"/>
      <c r="I96" s="105"/>
      <c r="J96" s="85"/>
    </row>
    <row r="97" spans="1:10" ht="55.5" customHeight="1">
      <c r="A97" s="86"/>
      <c r="B97" s="57" t="s">
        <v>691</v>
      </c>
      <c r="C97" s="53" t="s">
        <v>369</v>
      </c>
      <c r="D97" s="53" t="s">
        <v>653</v>
      </c>
      <c r="E97" s="10" t="s">
        <v>665</v>
      </c>
      <c r="F97" s="88"/>
      <c r="G97" s="105"/>
      <c r="H97" s="105"/>
      <c r="I97" s="105"/>
      <c r="J97" s="85"/>
    </row>
    <row r="98" spans="1:10" ht="54.75" customHeight="1">
      <c r="A98" s="86"/>
      <c r="B98" s="57" t="s">
        <v>691</v>
      </c>
      <c r="C98" s="53" t="s">
        <v>248</v>
      </c>
      <c r="D98" s="53" t="s">
        <v>654</v>
      </c>
      <c r="E98" s="10" t="s">
        <v>665</v>
      </c>
      <c r="F98" s="88"/>
      <c r="G98" s="105"/>
      <c r="H98" s="105"/>
      <c r="I98" s="105"/>
      <c r="J98" s="85"/>
    </row>
    <row r="99" spans="1:10" ht="56.25" customHeight="1">
      <c r="A99" s="86"/>
      <c r="B99" s="57" t="s">
        <v>691</v>
      </c>
      <c r="C99" s="53" t="s">
        <v>234</v>
      </c>
      <c r="D99" s="53" t="s">
        <v>655</v>
      </c>
      <c r="E99" s="10" t="s">
        <v>664</v>
      </c>
      <c r="F99" s="88"/>
      <c r="G99" s="105"/>
      <c r="H99" s="105"/>
      <c r="I99" s="105"/>
      <c r="J99" s="85"/>
    </row>
    <row r="100" spans="1:10" ht="40.5" customHeight="1">
      <c r="A100" s="86"/>
      <c r="B100" s="57" t="s">
        <v>691</v>
      </c>
      <c r="C100" s="53" t="s">
        <v>670</v>
      </c>
      <c r="D100" s="53" t="s">
        <v>656</v>
      </c>
      <c r="E100" s="10" t="s">
        <v>668</v>
      </c>
      <c r="F100" s="88"/>
      <c r="G100" s="105"/>
      <c r="H100" s="105"/>
      <c r="I100" s="105"/>
      <c r="J100" s="85"/>
    </row>
    <row r="101" spans="1:10" ht="44.25" customHeight="1">
      <c r="A101" s="86"/>
      <c r="B101" s="57" t="s">
        <v>691</v>
      </c>
      <c r="C101" s="53" t="s">
        <v>237</v>
      </c>
      <c r="D101" s="53" t="s">
        <v>657</v>
      </c>
      <c r="E101" s="10" t="s">
        <v>667</v>
      </c>
      <c r="F101" s="88"/>
      <c r="G101" s="105"/>
      <c r="H101" s="105"/>
      <c r="I101" s="105"/>
      <c r="J101" s="85"/>
    </row>
    <row r="102" spans="1:10" ht="50.25" customHeight="1">
      <c r="A102" s="86"/>
      <c r="B102" s="57" t="s">
        <v>691</v>
      </c>
      <c r="C102" s="53" t="s">
        <v>31</v>
      </c>
      <c r="D102" s="53" t="s">
        <v>658</v>
      </c>
      <c r="E102" s="10" t="s">
        <v>662</v>
      </c>
      <c r="F102" s="88"/>
      <c r="G102" s="105"/>
      <c r="H102" s="105"/>
      <c r="I102" s="105"/>
      <c r="J102" s="85"/>
    </row>
    <row r="103" spans="1:10" ht="57.75" customHeight="1">
      <c r="A103" s="86"/>
      <c r="B103" s="57" t="s">
        <v>691</v>
      </c>
      <c r="C103" s="53" t="s">
        <v>31</v>
      </c>
      <c r="D103" s="53" t="s">
        <v>659</v>
      </c>
      <c r="E103" s="10" t="s">
        <v>662</v>
      </c>
      <c r="F103" s="88"/>
      <c r="G103" s="105"/>
      <c r="H103" s="105"/>
      <c r="I103" s="105"/>
      <c r="J103" s="85"/>
    </row>
    <row r="104" spans="1:10" ht="52.5" customHeight="1">
      <c r="A104" s="86"/>
      <c r="B104" s="57" t="s">
        <v>691</v>
      </c>
      <c r="C104" s="53" t="s">
        <v>31</v>
      </c>
      <c r="D104" s="53" t="s">
        <v>660</v>
      </c>
      <c r="E104" s="10" t="s">
        <v>665</v>
      </c>
      <c r="F104" s="88"/>
      <c r="G104" s="105"/>
      <c r="H104" s="105"/>
      <c r="I104" s="105"/>
      <c r="J104" s="85"/>
    </row>
    <row r="105" spans="1:10" ht="53.25" customHeight="1">
      <c r="A105" s="86"/>
      <c r="B105" s="57" t="s">
        <v>691</v>
      </c>
      <c r="C105" s="53" t="s">
        <v>31</v>
      </c>
      <c r="D105" s="53" t="s">
        <v>661</v>
      </c>
      <c r="E105" s="10" t="s">
        <v>665</v>
      </c>
      <c r="F105" s="89"/>
      <c r="G105" s="106"/>
      <c r="H105" s="106"/>
      <c r="I105" s="106"/>
      <c r="J105" s="85"/>
    </row>
    <row r="106" spans="1:10" ht="30" customHeight="1">
      <c r="A106" s="86"/>
      <c r="B106" s="39" t="s">
        <v>349</v>
      </c>
      <c r="C106" s="39"/>
      <c r="D106" s="7"/>
      <c r="E106" s="39"/>
      <c r="F106" s="39"/>
      <c r="G106" s="11">
        <f>H84+I84</f>
        <v>1542472.72</v>
      </c>
      <c r="H106" s="11">
        <f>SUM(H84)</f>
        <v>1249402.8999999999</v>
      </c>
      <c r="I106" s="11">
        <f>SUM(I84)</f>
        <v>293069.82</v>
      </c>
      <c r="J106" s="85"/>
    </row>
    <row r="107" spans="1:10" ht="25.5" customHeight="1">
      <c r="A107" s="86"/>
      <c r="B107" s="96" t="s">
        <v>609</v>
      </c>
      <c r="C107" s="97"/>
      <c r="D107" s="97"/>
      <c r="E107" s="97"/>
      <c r="F107" s="97"/>
      <c r="G107" s="97"/>
      <c r="H107" s="97"/>
      <c r="I107" s="98"/>
      <c r="J107" s="85"/>
    </row>
    <row r="108" spans="1:10" ht="20.25" customHeight="1">
      <c r="A108" s="86"/>
      <c r="B108" s="78" t="s">
        <v>608</v>
      </c>
      <c r="C108" s="79"/>
      <c r="D108" s="79"/>
      <c r="E108" s="79"/>
      <c r="F108" s="79"/>
      <c r="G108" s="79"/>
      <c r="H108" s="79"/>
      <c r="I108" s="80"/>
      <c r="J108" s="85"/>
    </row>
    <row r="109" spans="1:10" ht="80.25" customHeight="1">
      <c r="A109" s="86"/>
      <c r="B109" s="87" t="s">
        <v>84</v>
      </c>
      <c r="C109" s="52" t="s">
        <v>234</v>
      </c>
      <c r="D109" s="14" t="s">
        <v>584</v>
      </c>
      <c r="E109" s="52" t="s">
        <v>355</v>
      </c>
      <c r="F109" s="52" t="s">
        <v>386</v>
      </c>
      <c r="G109" s="11">
        <v>485120</v>
      </c>
      <c r="H109" s="11">
        <v>392950</v>
      </c>
      <c r="I109" s="11">
        <v>92170</v>
      </c>
      <c r="J109" s="85"/>
    </row>
    <row r="110" spans="1:10" ht="72" customHeight="1">
      <c r="A110" s="86"/>
      <c r="B110" s="88"/>
      <c r="C110" s="52" t="s">
        <v>31</v>
      </c>
      <c r="D110" s="14" t="s">
        <v>383</v>
      </c>
      <c r="E110" s="52" t="s">
        <v>384</v>
      </c>
      <c r="F110" s="52" t="s">
        <v>376</v>
      </c>
      <c r="G110" s="11">
        <v>671080</v>
      </c>
      <c r="H110" s="11">
        <v>543570</v>
      </c>
      <c r="I110" s="11">
        <v>127510</v>
      </c>
      <c r="J110" s="85"/>
    </row>
    <row r="111" spans="1:10" ht="67.5" customHeight="1">
      <c r="A111" s="86"/>
      <c r="B111" s="89"/>
      <c r="C111" s="52" t="s">
        <v>31</v>
      </c>
      <c r="D111" s="14" t="s">
        <v>585</v>
      </c>
      <c r="E111" s="52" t="s">
        <v>385</v>
      </c>
      <c r="F111" s="52" t="s">
        <v>376</v>
      </c>
      <c r="G111" s="11">
        <v>560510</v>
      </c>
      <c r="H111" s="11">
        <v>454010</v>
      </c>
      <c r="I111" s="11">
        <v>106500</v>
      </c>
      <c r="J111" s="85"/>
    </row>
    <row r="112" spans="1:10" ht="30.75" customHeight="1">
      <c r="A112" s="86"/>
      <c r="B112" s="33" t="s">
        <v>349</v>
      </c>
      <c r="C112" s="39"/>
      <c r="D112" s="14"/>
      <c r="E112" s="39"/>
      <c r="F112" s="39"/>
      <c r="G112" s="11">
        <f>SUM(G109:G111)</f>
        <v>1716710</v>
      </c>
      <c r="H112" s="11">
        <f>SUM(H109:H111)</f>
        <v>1390530</v>
      </c>
      <c r="I112" s="11">
        <f>SUM(I109:I111)</f>
        <v>326180</v>
      </c>
      <c r="J112" s="85"/>
    </row>
    <row r="113" spans="1:10" ht="21" customHeight="1">
      <c r="A113" s="86"/>
      <c r="B113" s="78" t="s">
        <v>606</v>
      </c>
      <c r="C113" s="79"/>
      <c r="D113" s="79"/>
      <c r="E113" s="79"/>
      <c r="F113" s="79"/>
      <c r="G113" s="79"/>
      <c r="H113" s="79"/>
      <c r="I113" s="80"/>
      <c r="J113" s="85"/>
    </row>
    <row r="114" spans="1:10" ht="55.5" customHeight="1">
      <c r="A114" s="86"/>
      <c r="B114" s="20" t="s">
        <v>85</v>
      </c>
      <c r="C114" s="53" t="s">
        <v>77</v>
      </c>
      <c r="D114" s="53" t="s">
        <v>77</v>
      </c>
      <c r="E114" s="53" t="s">
        <v>688</v>
      </c>
      <c r="F114" s="5" t="s">
        <v>375</v>
      </c>
      <c r="G114" s="11">
        <f>H114+I114</f>
        <v>1528310.62</v>
      </c>
      <c r="H114" s="11">
        <v>1237918.3</v>
      </c>
      <c r="I114" s="11">
        <v>290392.32000000001</v>
      </c>
      <c r="J114" s="85"/>
    </row>
    <row r="115" spans="1:10" ht="119.25" customHeight="1">
      <c r="A115" s="86"/>
      <c r="B115" s="20" t="s">
        <v>86</v>
      </c>
      <c r="C115" s="5" t="s">
        <v>262</v>
      </c>
      <c r="D115" s="53" t="s">
        <v>87</v>
      </c>
      <c r="E115" s="5" t="s">
        <v>352</v>
      </c>
      <c r="F115" s="5" t="s">
        <v>375</v>
      </c>
      <c r="G115" s="11">
        <f>H115</f>
        <v>60000</v>
      </c>
      <c r="H115" s="11">
        <v>60000</v>
      </c>
      <c r="I115" s="11">
        <v>0</v>
      </c>
      <c r="J115" s="85"/>
    </row>
    <row r="116" spans="1:10" ht="33" customHeight="1">
      <c r="A116" s="86"/>
      <c r="B116" s="39" t="s">
        <v>349</v>
      </c>
      <c r="C116" s="39"/>
      <c r="D116" s="39"/>
      <c r="E116" s="39"/>
      <c r="F116" s="39"/>
      <c r="G116" s="11">
        <f>SUM(G114:G115)</f>
        <v>1588310.62</v>
      </c>
      <c r="H116" s="11">
        <f>SUM(H114:H115)</f>
        <v>1297918.3</v>
      </c>
      <c r="I116" s="11">
        <f>SUM(I114:I115)</f>
        <v>290392.32000000001</v>
      </c>
      <c r="J116" s="85"/>
    </row>
    <row r="117" spans="1:10" ht="25.5" customHeight="1">
      <c r="A117" s="86"/>
      <c r="B117" s="78" t="s">
        <v>607</v>
      </c>
      <c r="C117" s="79"/>
      <c r="D117" s="79"/>
      <c r="E117" s="79"/>
      <c r="F117" s="79"/>
      <c r="G117" s="79"/>
      <c r="H117" s="79"/>
      <c r="I117" s="80"/>
      <c r="J117" s="85"/>
    </row>
    <row r="118" spans="1:10" ht="85.5" customHeight="1">
      <c r="A118" s="86"/>
      <c r="B118" s="5" t="s">
        <v>88</v>
      </c>
      <c r="C118" s="53" t="s">
        <v>81</v>
      </c>
      <c r="D118" s="53" t="s">
        <v>81</v>
      </c>
      <c r="E118" s="53" t="s">
        <v>689</v>
      </c>
      <c r="F118" s="53" t="s">
        <v>375</v>
      </c>
      <c r="G118" s="49">
        <v>71660.600000000006</v>
      </c>
      <c r="H118" s="49">
        <v>71660.600000000006</v>
      </c>
      <c r="I118" s="49">
        <v>0</v>
      </c>
      <c r="J118" s="85"/>
    </row>
    <row r="119" spans="1:10" ht="22.5" customHeight="1">
      <c r="A119" s="86"/>
      <c r="B119" s="39" t="s">
        <v>349</v>
      </c>
      <c r="C119" s="39"/>
      <c r="D119" s="7"/>
      <c r="E119" s="39"/>
      <c r="F119" s="39"/>
      <c r="G119" s="40"/>
      <c r="H119" s="4"/>
      <c r="I119" s="4"/>
      <c r="J119" s="85"/>
    </row>
    <row r="120" spans="1:10" ht="27.75" customHeight="1">
      <c r="A120" s="86"/>
      <c r="B120" s="103" t="s">
        <v>605</v>
      </c>
      <c r="C120" s="103"/>
      <c r="D120" s="103"/>
      <c r="E120" s="103"/>
      <c r="F120" s="103"/>
      <c r="G120" s="103"/>
      <c r="H120" s="103"/>
      <c r="I120" s="103"/>
      <c r="J120" s="85"/>
    </row>
    <row r="121" spans="1:10" ht="27.75" customHeight="1">
      <c r="A121" s="86"/>
      <c r="B121" s="99" t="s">
        <v>604</v>
      </c>
      <c r="C121" s="99"/>
      <c r="D121" s="99"/>
      <c r="E121" s="99"/>
      <c r="F121" s="99"/>
      <c r="G121" s="99"/>
      <c r="H121" s="99"/>
      <c r="I121" s="99"/>
      <c r="J121" s="85"/>
    </row>
    <row r="122" spans="1:10" ht="48" customHeight="1">
      <c r="A122" s="86"/>
      <c r="B122" s="22" t="s">
        <v>12</v>
      </c>
      <c r="C122" s="22" t="s">
        <v>387</v>
      </c>
      <c r="D122" s="14" t="s">
        <v>388</v>
      </c>
      <c r="E122" s="22" t="s">
        <v>274</v>
      </c>
      <c r="F122" s="22" t="s">
        <v>63</v>
      </c>
      <c r="G122" s="48">
        <v>83250.035999999993</v>
      </c>
      <c r="H122" s="11">
        <v>0</v>
      </c>
      <c r="I122" s="48">
        <f>G122</f>
        <v>83250.035999999993</v>
      </c>
      <c r="J122" s="85"/>
    </row>
    <row r="123" spans="1:10" ht="63">
      <c r="A123" s="86"/>
      <c r="B123" s="22" t="s">
        <v>218</v>
      </c>
      <c r="C123" s="24" t="s">
        <v>387</v>
      </c>
      <c r="D123" s="14" t="s">
        <v>388</v>
      </c>
      <c r="E123" s="27" t="s">
        <v>275</v>
      </c>
      <c r="F123" s="22" t="s">
        <v>61</v>
      </c>
      <c r="G123" s="48">
        <v>80000</v>
      </c>
      <c r="H123" s="11">
        <v>0</v>
      </c>
      <c r="I123" s="48">
        <f t="shared" ref="I123:I124" si="1">G123</f>
        <v>80000</v>
      </c>
      <c r="J123" s="85"/>
    </row>
    <row r="124" spans="1:10" ht="47.25" customHeight="1">
      <c r="A124" s="86"/>
      <c r="B124" s="22" t="s">
        <v>219</v>
      </c>
      <c r="C124" s="24" t="s">
        <v>387</v>
      </c>
      <c r="D124" s="14" t="s">
        <v>388</v>
      </c>
      <c r="E124" s="27" t="s">
        <v>276</v>
      </c>
      <c r="F124" s="22" t="s">
        <v>61</v>
      </c>
      <c r="G124" s="48">
        <v>100000</v>
      </c>
      <c r="H124" s="11">
        <v>0</v>
      </c>
      <c r="I124" s="48">
        <f t="shared" si="1"/>
        <v>100000</v>
      </c>
      <c r="J124" s="85"/>
    </row>
    <row r="125" spans="1:10" ht="62.25" customHeight="1">
      <c r="A125" s="86"/>
      <c r="B125" s="22" t="s">
        <v>15</v>
      </c>
      <c r="C125" s="24" t="s">
        <v>387</v>
      </c>
      <c r="D125" s="14" t="s">
        <v>388</v>
      </c>
      <c r="E125" s="22" t="s">
        <v>277</v>
      </c>
      <c r="F125" s="22" t="s">
        <v>63</v>
      </c>
      <c r="G125" s="48">
        <v>4561.4650000000001</v>
      </c>
      <c r="H125" s="11">
        <v>0</v>
      </c>
      <c r="I125" s="48">
        <f>G125</f>
        <v>4561.4650000000001</v>
      </c>
      <c r="J125" s="85"/>
    </row>
    <row r="126" spans="1:10" ht="49.5" customHeight="1">
      <c r="A126" s="86"/>
      <c r="B126" s="22" t="s">
        <v>16</v>
      </c>
      <c r="C126" s="22" t="s">
        <v>247</v>
      </c>
      <c r="D126" s="14" t="s">
        <v>389</v>
      </c>
      <c r="E126" s="22" t="s">
        <v>278</v>
      </c>
      <c r="F126" s="22" t="s">
        <v>63</v>
      </c>
      <c r="G126" s="48">
        <v>4369.0020000000004</v>
      </c>
      <c r="H126" s="11">
        <v>0</v>
      </c>
      <c r="I126" s="48">
        <f t="shared" ref="I126:I139" si="2">G126</f>
        <v>4369.0020000000004</v>
      </c>
      <c r="J126" s="85"/>
    </row>
    <row r="127" spans="1:10" ht="56.25" customHeight="1">
      <c r="A127" s="86"/>
      <c r="B127" s="22" t="s">
        <v>17</v>
      </c>
      <c r="C127" s="24" t="s">
        <v>247</v>
      </c>
      <c r="D127" s="14" t="s">
        <v>389</v>
      </c>
      <c r="E127" s="22" t="s">
        <v>279</v>
      </c>
      <c r="F127" s="22" t="s">
        <v>63</v>
      </c>
      <c r="G127" s="48">
        <v>8883.0630000000001</v>
      </c>
      <c r="H127" s="11">
        <v>0</v>
      </c>
      <c r="I127" s="48">
        <f t="shared" si="2"/>
        <v>8883.0630000000001</v>
      </c>
      <c r="J127" s="85"/>
    </row>
    <row r="128" spans="1:10" ht="52.5" customHeight="1">
      <c r="A128" s="86"/>
      <c r="B128" s="22" t="s">
        <v>18</v>
      </c>
      <c r="C128" s="22" t="s">
        <v>239</v>
      </c>
      <c r="D128" s="14" t="s">
        <v>390</v>
      </c>
      <c r="E128" s="22" t="s">
        <v>280</v>
      </c>
      <c r="F128" s="22" t="s">
        <v>63</v>
      </c>
      <c r="G128" s="48">
        <v>62679.612000000001</v>
      </c>
      <c r="H128" s="11">
        <v>0</v>
      </c>
      <c r="I128" s="48">
        <f t="shared" si="2"/>
        <v>62679.612000000001</v>
      </c>
      <c r="J128" s="85"/>
    </row>
    <row r="129" spans="1:10" ht="46.5" customHeight="1">
      <c r="A129" s="86"/>
      <c r="B129" s="22" t="s">
        <v>19</v>
      </c>
      <c r="C129" s="22" t="s">
        <v>233</v>
      </c>
      <c r="D129" s="14" t="s">
        <v>391</v>
      </c>
      <c r="E129" s="22" t="s">
        <v>281</v>
      </c>
      <c r="F129" s="22" t="s">
        <v>63</v>
      </c>
      <c r="G129" s="48">
        <v>11490.839</v>
      </c>
      <c r="H129" s="11">
        <v>0</v>
      </c>
      <c r="I129" s="48">
        <f t="shared" si="2"/>
        <v>11490.839</v>
      </c>
      <c r="J129" s="85"/>
    </row>
    <row r="130" spans="1:10" ht="46.5" customHeight="1">
      <c r="A130" s="86"/>
      <c r="B130" s="22" t="s">
        <v>20</v>
      </c>
      <c r="C130" s="22" t="s">
        <v>248</v>
      </c>
      <c r="D130" s="14" t="s">
        <v>392</v>
      </c>
      <c r="E130" s="22" t="s">
        <v>282</v>
      </c>
      <c r="F130" s="22" t="s">
        <v>63</v>
      </c>
      <c r="G130" s="48">
        <v>18078.383999999998</v>
      </c>
      <c r="H130" s="11">
        <v>0</v>
      </c>
      <c r="I130" s="48">
        <f t="shared" si="2"/>
        <v>18078.383999999998</v>
      </c>
      <c r="J130" s="85"/>
    </row>
    <row r="131" spans="1:10" ht="51.75" customHeight="1">
      <c r="A131" s="86"/>
      <c r="B131" s="22" t="s">
        <v>21</v>
      </c>
      <c r="C131" s="24" t="s">
        <v>248</v>
      </c>
      <c r="D131" s="14" t="s">
        <v>392</v>
      </c>
      <c r="E131" s="22" t="s">
        <v>283</v>
      </c>
      <c r="F131" s="22" t="s">
        <v>63</v>
      </c>
      <c r="G131" s="48">
        <v>56350.718999999997</v>
      </c>
      <c r="H131" s="11">
        <v>0</v>
      </c>
      <c r="I131" s="48">
        <f t="shared" si="2"/>
        <v>56350.718999999997</v>
      </c>
      <c r="J131" s="85"/>
    </row>
    <row r="132" spans="1:10" ht="51.75" customHeight="1">
      <c r="A132" s="86"/>
      <c r="B132" s="22" t="s">
        <v>220</v>
      </c>
      <c r="C132" s="22" t="s">
        <v>234</v>
      </c>
      <c r="D132" s="14" t="s">
        <v>393</v>
      </c>
      <c r="E132" s="27" t="s">
        <v>284</v>
      </c>
      <c r="F132" s="22" t="s">
        <v>61</v>
      </c>
      <c r="G132" s="48">
        <v>60000</v>
      </c>
      <c r="H132" s="11">
        <v>0</v>
      </c>
      <c r="I132" s="48">
        <f t="shared" si="2"/>
        <v>60000</v>
      </c>
      <c r="J132" s="85"/>
    </row>
    <row r="133" spans="1:10" ht="49.5" customHeight="1">
      <c r="A133" s="86"/>
      <c r="B133" s="22" t="s">
        <v>221</v>
      </c>
      <c r="C133" s="24" t="s">
        <v>234</v>
      </c>
      <c r="D133" s="14" t="s">
        <v>393</v>
      </c>
      <c r="E133" s="53" t="s">
        <v>630</v>
      </c>
      <c r="F133" s="22" t="s">
        <v>61</v>
      </c>
      <c r="G133" s="48">
        <v>250000</v>
      </c>
      <c r="H133" s="11">
        <v>0</v>
      </c>
      <c r="I133" s="48">
        <f t="shared" si="2"/>
        <v>250000</v>
      </c>
      <c r="J133" s="85"/>
    </row>
    <row r="134" spans="1:10" ht="51" customHeight="1">
      <c r="A134" s="86"/>
      <c r="B134" s="22" t="s">
        <v>222</v>
      </c>
      <c r="C134" s="24" t="s">
        <v>234</v>
      </c>
      <c r="D134" s="14" t="s">
        <v>393</v>
      </c>
      <c r="E134" s="27" t="s">
        <v>285</v>
      </c>
      <c r="F134" s="22" t="s">
        <v>61</v>
      </c>
      <c r="G134" s="48">
        <v>60000</v>
      </c>
      <c r="H134" s="11">
        <v>0</v>
      </c>
      <c r="I134" s="48">
        <f t="shared" si="2"/>
        <v>60000</v>
      </c>
      <c r="J134" s="85"/>
    </row>
    <row r="135" spans="1:10" ht="51" customHeight="1">
      <c r="A135" s="86"/>
      <c r="B135" s="22" t="s">
        <v>22</v>
      </c>
      <c r="C135" s="24" t="s">
        <v>234</v>
      </c>
      <c r="D135" s="14" t="s">
        <v>393</v>
      </c>
      <c r="E135" s="22" t="s">
        <v>286</v>
      </c>
      <c r="F135" s="22" t="s">
        <v>63</v>
      </c>
      <c r="G135" s="48">
        <v>60010.368999999999</v>
      </c>
      <c r="H135" s="11">
        <v>0</v>
      </c>
      <c r="I135" s="48">
        <f t="shared" si="2"/>
        <v>60010.368999999999</v>
      </c>
      <c r="J135" s="85"/>
    </row>
    <row r="136" spans="1:10" ht="53.25" customHeight="1">
      <c r="A136" s="86"/>
      <c r="B136" s="22" t="s">
        <v>23</v>
      </c>
      <c r="C136" s="24" t="s">
        <v>234</v>
      </c>
      <c r="D136" s="14" t="s">
        <v>393</v>
      </c>
      <c r="E136" s="22" t="s">
        <v>288</v>
      </c>
      <c r="F136" s="22" t="s">
        <v>63</v>
      </c>
      <c r="G136" s="48">
        <v>20738.195</v>
      </c>
      <c r="H136" s="11">
        <v>0</v>
      </c>
      <c r="I136" s="48">
        <f t="shared" si="2"/>
        <v>20738.195</v>
      </c>
      <c r="J136" s="85"/>
    </row>
    <row r="137" spans="1:10" ht="52.5" customHeight="1">
      <c r="A137" s="86"/>
      <c r="B137" s="22" t="s">
        <v>223</v>
      </c>
      <c r="C137" s="22" t="s">
        <v>249</v>
      </c>
      <c r="D137" s="14" t="s">
        <v>224</v>
      </c>
      <c r="E137" s="27" t="s">
        <v>287</v>
      </c>
      <c r="F137" s="22" t="s">
        <v>61</v>
      </c>
      <c r="G137" s="48">
        <v>50000</v>
      </c>
      <c r="H137" s="11">
        <v>0</v>
      </c>
      <c r="I137" s="48">
        <f t="shared" si="2"/>
        <v>50000</v>
      </c>
      <c r="J137" s="85"/>
    </row>
    <row r="138" spans="1:10" ht="57" customHeight="1">
      <c r="A138" s="86"/>
      <c r="B138" s="22" t="s">
        <v>24</v>
      </c>
      <c r="C138" s="24" t="s">
        <v>249</v>
      </c>
      <c r="D138" s="14" t="s">
        <v>394</v>
      </c>
      <c r="E138" s="22" t="s">
        <v>289</v>
      </c>
      <c r="F138" s="22" t="s">
        <v>63</v>
      </c>
      <c r="G138" s="48">
        <v>56109.252999999997</v>
      </c>
      <c r="H138" s="11">
        <v>0</v>
      </c>
      <c r="I138" s="48">
        <f t="shared" si="2"/>
        <v>56109.252999999997</v>
      </c>
      <c r="J138" s="85"/>
    </row>
    <row r="139" spans="1:10" ht="46.5" customHeight="1">
      <c r="A139" s="86"/>
      <c r="B139" s="22" t="s">
        <v>25</v>
      </c>
      <c r="C139" s="24" t="s">
        <v>249</v>
      </c>
      <c r="D139" s="14" t="s">
        <v>33</v>
      </c>
      <c r="E139" s="22" t="s">
        <v>290</v>
      </c>
      <c r="F139" s="22" t="s">
        <v>63</v>
      </c>
      <c r="G139" s="48">
        <v>13479.063</v>
      </c>
      <c r="H139" s="11">
        <v>0</v>
      </c>
      <c r="I139" s="48">
        <f t="shared" si="2"/>
        <v>13479.063</v>
      </c>
      <c r="J139" s="85"/>
    </row>
    <row r="140" spans="1:10" ht="102.75" customHeight="1">
      <c r="A140" s="86"/>
      <c r="B140" s="22" t="s">
        <v>32</v>
      </c>
      <c r="C140" s="22" t="s">
        <v>31</v>
      </c>
      <c r="D140" s="14" t="s">
        <v>395</v>
      </c>
      <c r="E140" s="22" t="s">
        <v>291</v>
      </c>
      <c r="F140" s="22" t="s">
        <v>63</v>
      </c>
      <c r="G140" s="48">
        <v>481926.10800000001</v>
      </c>
      <c r="H140" s="48">
        <f>G140</f>
        <v>481926.10800000001</v>
      </c>
      <c r="I140" s="11">
        <v>0</v>
      </c>
      <c r="J140" s="85"/>
    </row>
    <row r="141" spans="1:10" ht="53.25" customHeight="1">
      <c r="A141" s="86"/>
      <c r="B141" s="22" t="s">
        <v>34</v>
      </c>
      <c r="C141" s="22" t="s">
        <v>31</v>
      </c>
      <c r="D141" s="14" t="s">
        <v>395</v>
      </c>
      <c r="E141" s="22" t="s">
        <v>292</v>
      </c>
      <c r="F141" s="22" t="s">
        <v>63</v>
      </c>
      <c r="G141" s="48">
        <v>37997.700000000004</v>
      </c>
      <c r="H141" s="48">
        <f t="shared" ref="H141:H148" si="3">G141</f>
        <v>37997.700000000004</v>
      </c>
      <c r="I141" s="11">
        <v>0</v>
      </c>
      <c r="J141" s="85"/>
    </row>
    <row r="142" spans="1:10" ht="49.5" customHeight="1">
      <c r="A142" s="86"/>
      <c r="B142" s="22" t="s">
        <v>35</v>
      </c>
      <c r="C142" s="22" t="s">
        <v>31</v>
      </c>
      <c r="D142" s="14" t="s">
        <v>395</v>
      </c>
      <c r="E142" s="22" t="s">
        <v>293</v>
      </c>
      <c r="F142" s="22" t="s">
        <v>63</v>
      </c>
      <c r="G142" s="48">
        <v>46008.3</v>
      </c>
      <c r="H142" s="48">
        <f t="shared" si="3"/>
        <v>46008.3</v>
      </c>
      <c r="I142" s="11">
        <v>0</v>
      </c>
      <c r="J142" s="85"/>
    </row>
    <row r="143" spans="1:10" ht="54" customHeight="1">
      <c r="A143" s="86"/>
      <c r="B143" s="22" t="s">
        <v>36</v>
      </c>
      <c r="C143" s="22" t="s">
        <v>31</v>
      </c>
      <c r="D143" s="14" t="s">
        <v>395</v>
      </c>
      <c r="E143" s="22" t="s">
        <v>294</v>
      </c>
      <c r="F143" s="22" t="s">
        <v>63</v>
      </c>
      <c r="G143" s="48">
        <v>40335.75</v>
      </c>
      <c r="H143" s="48">
        <f t="shared" si="3"/>
        <v>40335.75</v>
      </c>
      <c r="I143" s="11">
        <v>0</v>
      </c>
      <c r="J143" s="85"/>
    </row>
    <row r="144" spans="1:10" ht="65.25" customHeight="1">
      <c r="A144" s="86"/>
      <c r="B144" s="22" t="s">
        <v>37</v>
      </c>
      <c r="C144" s="22" t="s">
        <v>31</v>
      </c>
      <c r="D144" s="14" t="s">
        <v>397</v>
      </c>
      <c r="E144" s="22" t="s">
        <v>295</v>
      </c>
      <c r="F144" s="22" t="s">
        <v>63</v>
      </c>
      <c r="G144" s="48">
        <v>53664</v>
      </c>
      <c r="H144" s="48">
        <f t="shared" si="3"/>
        <v>53664</v>
      </c>
      <c r="I144" s="11">
        <v>0</v>
      </c>
      <c r="J144" s="85"/>
    </row>
    <row r="145" spans="1:10" ht="50.25" customHeight="1">
      <c r="A145" s="86"/>
      <c r="B145" s="22" t="s">
        <v>38</v>
      </c>
      <c r="C145" s="22" t="s">
        <v>31</v>
      </c>
      <c r="D145" s="14" t="s">
        <v>396</v>
      </c>
      <c r="E145" s="22" t="s">
        <v>296</v>
      </c>
      <c r="F145" s="52" t="s">
        <v>63</v>
      </c>
      <c r="G145" s="48">
        <v>34374.638999999996</v>
      </c>
      <c r="H145" s="48">
        <f t="shared" si="3"/>
        <v>34374.638999999996</v>
      </c>
      <c r="I145" s="11">
        <v>0</v>
      </c>
      <c r="J145" s="85"/>
    </row>
    <row r="146" spans="1:10" ht="47.25">
      <c r="A146" s="86"/>
      <c r="B146" s="22" t="s">
        <v>39</v>
      </c>
      <c r="C146" s="22" t="s">
        <v>31</v>
      </c>
      <c r="D146" s="14" t="s">
        <v>396</v>
      </c>
      <c r="E146" s="22" t="s">
        <v>296</v>
      </c>
      <c r="F146" s="52" t="s">
        <v>63</v>
      </c>
      <c r="G146" s="48">
        <v>45279.780000000006</v>
      </c>
      <c r="H146" s="48">
        <f t="shared" si="3"/>
        <v>45279.780000000006</v>
      </c>
      <c r="I146" s="11">
        <v>0</v>
      </c>
      <c r="J146" s="85"/>
    </row>
    <row r="147" spans="1:10" ht="51" customHeight="1">
      <c r="A147" s="86"/>
      <c r="B147" s="22" t="s">
        <v>40</v>
      </c>
      <c r="C147" s="22" t="s">
        <v>31</v>
      </c>
      <c r="D147" s="14" t="s">
        <v>396</v>
      </c>
      <c r="E147" s="22" t="s">
        <v>297</v>
      </c>
      <c r="F147" s="52" t="s">
        <v>63</v>
      </c>
      <c r="G147" s="48">
        <v>79859.3</v>
      </c>
      <c r="H147" s="48">
        <f t="shared" si="3"/>
        <v>79859.3</v>
      </c>
      <c r="I147" s="11">
        <v>0</v>
      </c>
      <c r="J147" s="85"/>
    </row>
    <row r="148" spans="1:10" ht="57" customHeight="1">
      <c r="A148" s="86"/>
      <c r="B148" s="22" t="s">
        <v>41</v>
      </c>
      <c r="C148" s="22" t="s">
        <v>31</v>
      </c>
      <c r="D148" s="14" t="s">
        <v>398</v>
      </c>
      <c r="E148" s="22" t="s">
        <v>298</v>
      </c>
      <c r="F148" s="52" t="s">
        <v>63</v>
      </c>
      <c r="G148" s="48">
        <v>180554.42300000001</v>
      </c>
      <c r="H148" s="48">
        <f t="shared" si="3"/>
        <v>180554.42300000001</v>
      </c>
      <c r="I148" s="11">
        <v>0</v>
      </c>
      <c r="J148" s="85"/>
    </row>
    <row r="149" spans="1:10" ht="53.25" customHeight="1">
      <c r="A149" s="86"/>
      <c r="B149" s="22" t="s">
        <v>225</v>
      </c>
      <c r="C149" s="22" t="s">
        <v>400</v>
      </c>
      <c r="D149" s="14" t="s">
        <v>399</v>
      </c>
      <c r="E149" s="53" t="s">
        <v>631</v>
      </c>
      <c r="F149" s="22" t="s">
        <v>61</v>
      </c>
      <c r="G149" s="48">
        <v>100000</v>
      </c>
      <c r="H149" s="48">
        <v>0</v>
      </c>
      <c r="I149" s="48">
        <f>G149</f>
        <v>100000</v>
      </c>
      <c r="J149" s="85"/>
    </row>
    <row r="150" spans="1:10" ht="53.25" customHeight="1">
      <c r="A150" s="86"/>
      <c r="B150" s="22" t="s">
        <v>26</v>
      </c>
      <c r="C150" s="24" t="s">
        <v>400</v>
      </c>
      <c r="D150" s="14" t="s">
        <v>399</v>
      </c>
      <c r="E150" s="22" t="s">
        <v>299</v>
      </c>
      <c r="F150" s="22" t="s">
        <v>63</v>
      </c>
      <c r="G150" s="48">
        <v>15854.701999999999</v>
      </c>
      <c r="H150" s="48">
        <v>0</v>
      </c>
      <c r="I150" s="48">
        <f>G150</f>
        <v>15854.701999999999</v>
      </c>
      <c r="J150" s="85"/>
    </row>
    <row r="151" spans="1:10" ht="71.25" customHeight="1">
      <c r="A151" s="86"/>
      <c r="B151" s="22" t="s">
        <v>27</v>
      </c>
      <c r="C151" s="22" t="s">
        <v>250</v>
      </c>
      <c r="D151" s="14" t="s">
        <v>401</v>
      </c>
      <c r="E151" s="22" t="s">
        <v>405</v>
      </c>
      <c r="F151" s="22" t="s">
        <v>63</v>
      </c>
      <c r="G151" s="48">
        <v>69654.759000000005</v>
      </c>
      <c r="H151" s="48">
        <v>0</v>
      </c>
      <c r="I151" s="48">
        <f t="shared" ref="I151:I159" si="4">G151</f>
        <v>69654.759000000005</v>
      </c>
      <c r="J151" s="85"/>
    </row>
    <row r="152" spans="1:10" ht="53.25" customHeight="1">
      <c r="A152" s="86"/>
      <c r="B152" s="22" t="s">
        <v>226</v>
      </c>
      <c r="C152" s="22" t="s">
        <v>251</v>
      </c>
      <c r="D152" s="14" t="s">
        <v>402</v>
      </c>
      <c r="E152" s="27" t="s">
        <v>300</v>
      </c>
      <c r="F152" s="22" t="s">
        <v>61</v>
      </c>
      <c r="G152" s="48">
        <v>80000</v>
      </c>
      <c r="H152" s="48">
        <v>0</v>
      </c>
      <c r="I152" s="48">
        <f>G152</f>
        <v>80000</v>
      </c>
      <c r="J152" s="85"/>
    </row>
    <row r="153" spans="1:10" ht="53.25" customHeight="1">
      <c r="A153" s="86"/>
      <c r="B153" s="22" t="s">
        <v>227</v>
      </c>
      <c r="C153" s="24" t="s">
        <v>251</v>
      </c>
      <c r="D153" s="14" t="s">
        <v>402</v>
      </c>
      <c r="E153" s="27" t="s">
        <v>301</v>
      </c>
      <c r="F153" s="22" t="s">
        <v>61</v>
      </c>
      <c r="G153" s="48">
        <v>110000</v>
      </c>
      <c r="H153" s="48">
        <v>0</v>
      </c>
      <c r="I153" s="48">
        <f>G153</f>
        <v>110000</v>
      </c>
      <c r="J153" s="85"/>
    </row>
    <row r="154" spans="1:10" ht="53.25" customHeight="1">
      <c r="A154" s="86"/>
      <c r="B154" s="22" t="s">
        <v>28</v>
      </c>
      <c r="C154" s="22" t="s">
        <v>245</v>
      </c>
      <c r="D154" s="14" t="s">
        <v>403</v>
      </c>
      <c r="E154" s="22" t="s">
        <v>302</v>
      </c>
      <c r="F154" s="22" t="s">
        <v>63</v>
      </c>
      <c r="G154" s="48">
        <v>24162.476999999999</v>
      </c>
      <c r="H154" s="48">
        <v>0</v>
      </c>
      <c r="I154" s="48">
        <f t="shared" si="4"/>
        <v>24162.476999999999</v>
      </c>
      <c r="J154" s="85"/>
    </row>
    <row r="155" spans="1:10" ht="53.25" customHeight="1">
      <c r="A155" s="86"/>
      <c r="B155" s="22" t="s">
        <v>29</v>
      </c>
      <c r="C155" s="24" t="s">
        <v>245</v>
      </c>
      <c r="D155" s="14" t="s">
        <v>403</v>
      </c>
      <c r="E155" s="22" t="s">
        <v>293</v>
      </c>
      <c r="F155" s="22" t="s">
        <v>63</v>
      </c>
      <c r="G155" s="48">
        <v>17339.285</v>
      </c>
      <c r="H155" s="48">
        <v>0</v>
      </c>
      <c r="I155" s="48">
        <f t="shared" si="4"/>
        <v>17339.285</v>
      </c>
      <c r="J155" s="85"/>
    </row>
    <row r="156" spans="1:10" ht="53.25" customHeight="1">
      <c r="A156" s="86"/>
      <c r="B156" s="22" t="s">
        <v>228</v>
      </c>
      <c r="C156" s="22" t="s">
        <v>237</v>
      </c>
      <c r="D156" s="14" t="s">
        <v>404</v>
      </c>
      <c r="E156" s="27" t="s">
        <v>303</v>
      </c>
      <c r="F156" s="22" t="s">
        <v>61</v>
      </c>
      <c r="G156" s="48">
        <v>150000</v>
      </c>
      <c r="H156" s="48">
        <v>0</v>
      </c>
      <c r="I156" s="48">
        <f t="shared" si="4"/>
        <v>150000</v>
      </c>
      <c r="J156" s="85"/>
    </row>
    <row r="157" spans="1:10" ht="86.25" customHeight="1">
      <c r="A157" s="86"/>
      <c r="B157" s="22" t="s">
        <v>42</v>
      </c>
      <c r="C157" s="24" t="s">
        <v>237</v>
      </c>
      <c r="D157" s="14" t="s">
        <v>406</v>
      </c>
      <c r="E157" s="22" t="s">
        <v>292</v>
      </c>
      <c r="F157" s="22" t="s">
        <v>63</v>
      </c>
      <c r="G157" s="48">
        <v>2041.2529999999999</v>
      </c>
      <c r="H157" s="48">
        <v>0</v>
      </c>
      <c r="I157" s="48">
        <f t="shared" si="4"/>
        <v>2041.2529999999999</v>
      </c>
      <c r="J157" s="85"/>
    </row>
    <row r="158" spans="1:10" ht="53.25" customHeight="1">
      <c r="A158" s="86"/>
      <c r="B158" s="22" t="s">
        <v>229</v>
      </c>
      <c r="C158" s="24" t="s">
        <v>237</v>
      </c>
      <c r="D158" s="14" t="s">
        <v>43</v>
      </c>
      <c r="E158" s="27" t="s">
        <v>304</v>
      </c>
      <c r="F158" s="22" t="s">
        <v>61</v>
      </c>
      <c r="G158" s="48">
        <v>100000</v>
      </c>
      <c r="H158" s="48">
        <v>0</v>
      </c>
      <c r="I158" s="48">
        <f t="shared" si="4"/>
        <v>100000</v>
      </c>
      <c r="J158" s="85"/>
    </row>
    <row r="159" spans="1:10" ht="53.25" customHeight="1">
      <c r="A159" s="86"/>
      <c r="B159" s="22" t="s">
        <v>30</v>
      </c>
      <c r="C159" s="24" t="s">
        <v>237</v>
      </c>
      <c r="D159" s="14" t="s">
        <v>43</v>
      </c>
      <c r="E159" s="22" t="s">
        <v>305</v>
      </c>
      <c r="F159" s="22" t="s">
        <v>63</v>
      </c>
      <c r="G159" s="48">
        <v>10947.523999999999</v>
      </c>
      <c r="H159" s="48">
        <v>0</v>
      </c>
      <c r="I159" s="48">
        <f t="shared" si="4"/>
        <v>10947.523999999999</v>
      </c>
      <c r="J159" s="85"/>
    </row>
    <row r="160" spans="1:10" ht="47.25">
      <c r="A160" s="86"/>
      <c r="B160" s="22" t="s">
        <v>44</v>
      </c>
      <c r="C160" s="22" t="s">
        <v>45</v>
      </c>
      <c r="D160" s="14" t="s">
        <v>407</v>
      </c>
      <c r="E160" s="22" t="s">
        <v>306</v>
      </c>
      <c r="F160" s="22" t="s">
        <v>63</v>
      </c>
      <c r="G160" s="48">
        <v>285000</v>
      </c>
      <c r="H160" s="48">
        <f>G160</f>
        <v>285000</v>
      </c>
      <c r="I160" s="11">
        <v>0</v>
      </c>
      <c r="J160" s="85"/>
    </row>
    <row r="161" spans="1:10" ht="94.5">
      <c r="A161" s="86"/>
      <c r="B161" s="22" t="s">
        <v>409</v>
      </c>
      <c r="C161" s="22" t="s">
        <v>45</v>
      </c>
      <c r="D161" s="14" t="s">
        <v>408</v>
      </c>
      <c r="E161" s="22" t="s">
        <v>306</v>
      </c>
      <c r="F161" s="22" t="s">
        <v>63</v>
      </c>
      <c r="G161" s="48">
        <v>155000</v>
      </c>
      <c r="H161" s="48">
        <f t="shared" ref="H161:H163" si="5">G161</f>
        <v>155000</v>
      </c>
      <c r="I161" s="11">
        <v>0</v>
      </c>
      <c r="J161" s="85"/>
    </row>
    <row r="162" spans="1:10" ht="63">
      <c r="A162" s="86"/>
      <c r="B162" s="22" t="s">
        <v>415</v>
      </c>
      <c r="C162" s="22" t="s">
        <v>45</v>
      </c>
      <c r="D162" s="14" t="s">
        <v>408</v>
      </c>
      <c r="E162" s="22" t="s">
        <v>307</v>
      </c>
      <c r="F162" s="22" t="s">
        <v>63</v>
      </c>
      <c r="G162" s="48">
        <v>115000</v>
      </c>
      <c r="H162" s="48">
        <f t="shared" si="5"/>
        <v>115000</v>
      </c>
      <c r="I162" s="11">
        <v>0</v>
      </c>
      <c r="J162" s="85"/>
    </row>
    <row r="163" spans="1:10" ht="52.5" customHeight="1">
      <c r="A163" s="86"/>
      <c r="B163" s="22" t="s">
        <v>46</v>
      </c>
      <c r="C163" s="22" t="s">
        <v>45</v>
      </c>
      <c r="D163" s="14" t="s">
        <v>411</v>
      </c>
      <c r="E163" s="22" t="s">
        <v>292</v>
      </c>
      <c r="F163" s="22" t="s">
        <v>63</v>
      </c>
      <c r="G163" s="48">
        <v>125000</v>
      </c>
      <c r="H163" s="48">
        <f t="shared" si="5"/>
        <v>125000</v>
      </c>
      <c r="I163" s="11">
        <v>0</v>
      </c>
      <c r="J163" s="85"/>
    </row>
    <row r="164" spans="1:10" ht="78.75">
      <c r="A164" s="86"/>
      <c r="B164" s="22" t="s">
        <v>414</v>
      </c>
      <c r="C164" s="14" t="s">
        <v>624</v>
      </c>
      <c r="D164" s="14" t="s">
        <v>410</v>
      </c>
      <c r="E164" s="22" t="s">
        <v>308</v>
      </c>
      <c r="F164" s="22" t="s">
        <v>63</v>
      </c>
      <c r="G164" s="48">
        <v>120000</v>
      </c>
      <c r="H164" s="11">
        <v>100000</v>
      </c>
      <c r="I164" s="11">
        <v>20000</v>
      </c>
      <c r="J164" s="85"/>
    </row>
    <row r="165" spans="1:10" ht="63.75" customHeight="1">
      <c r="A165" s="86"/>
      <c r="B165" s="22" t="s">
        <v>413</v>
      </c>
      <c r="C165" s="14" t="s">
        <v>624</v>
      </c>
      <c r="D165" s="14" t="s">
        <v>412</v>
      </c>
      <c r="E165" s="22" t="s">
        <v>309</v>
      </c>
      <c r="F165" s="22" t="s">
        <v>63</v>
      </c>
      <c r="G165" s="48">
        <v>360000</v>
      </c>
      <c r="H165" s="11">
        <v>332000</v>
      </c>
      <c r="I165" s="11">
        <v>28000</v>
      </c>
      <c r="J165" s="85"/>
    </row>
    <row r="166" spans="1:10" ht="29.25" customHeight="1">
      <c r="A166" s="39"/>
      <c r="B166" s="39" t="s">
        <v>349</v>
      </c>
      <c r="C166" s="39"/>
      <c r="D166" s="14"/>
      <c r="E166" s="39"/>
      <c r="F166" s="39"/>
      <c r="G166" s="49">
        <f>SUM(G122:G165)</f>
        <v>3840000.0000000005</v>
      </c>
      <c r="H166" s="49">
        <f>SUM(H122:H165)</f>
        <v>2112000</v>
      </c>
      <c r="I166" s="49">
        <f>SUM(I122:I165)</f>
        <v>1728000</v>
      </c>
      <c r="J166" s="40"/>
    </row>
    <row r="167" spans="1:10" ht="22.5" customHeight="1">
      <c r="A167" s="86"/>
      <c r="B167" s="96" t="s">
        <v>602</v>
      </c>
      <c r="C167" s="97"/>
      <c r="D167" s="97"/>
      <c r="E167" s="97"/>
      <c r="F167" s="97"/>
      <c r="G167" s="97"/>
      <c r="H167" s="97"/>
      <c r="I167" s="98"/>
      <c r="J167" s="85"/>
    </row>
    <row r="168" spans="1:10" ht="25.5" customHeight="1">
      <c r="A168" s="86"/>
      <c r="B168" s="78" t="s">
        <v>603</v>
      </c>
      <c r="C168" s="79"/>
      <c r="D168" s="79"/>
      <c r="E168" s="79"/>
      <c r="F168" s="79"/>
      <c r="G168" s="79"/>
      <c r="H168" s="79"/>
      <c r="I168" s="80"/>
      <c r="J168" s="85"/>
    </row>
    <row r="169" spans="1:10" ht="66" customHeight="1">
      <c r="A169" s="86"/>
      <c r="B169" s="22" t="s">
        <v>420</v>
      </c>
      <c r="C169" s="22" t="s">
        <v>252</v>
      </c>
      <c r="D169" s="10" t="s">
        <v>416</v>
      </c>
      <c r="E169" s="10" t="s">
        <v>419</v>
      </c>
      <c r="F169" s="10" t="s">
        <v>63</v>
      </c>
      <c r="G169" s="16">
        <f>'[2]Объектовка 2020'!G10</f>
        <v>12493.36</v>
      </c>
      <c r="H169" s="11">
        <f>'[2]Объектовка 2020'!H10</f>
        <v>10119.66</v>
      </c>
      <c r="I169" s="11">
        <f>'[2]Объектовка 2020'!I10</f>
        <v>2373.6999999999998</v>
      </c>
      <c r="J169" s="85"/>
    </row>
    <row r="170" spans="1:10" ht="60" customHeight="1">
      <c r="A170" s="86"/>
      <c r="B170" s="22" t="s">
        <v>421</v>
      </c>
      <c r="C170" s="22" t="s">
        <v>387</v>
      </c>
      <c r="D170" s="22" t="s">
        <v>418</v>
      </c>
      <c r="E170" s="22" t="s">
        <v>419</v>
      </c>
      <c r="F170" s="10" t="s">
        <v>63</v>
      </c>
      <c r="G170" s="11">
        <f>'[2]Объектовка 2020'!G11</f>
        <v>24776.07</v>
      </c>
      <c r="H170" s="11">
        <f>'[2]Объектовка 2020'!H11</f>
        <v>20068.616699999999</v>
      </c>
      <c r="I170" s="11">
        <f>'[2]Объектовка 2020'!I11</f>
        <v>4707.4533000000001</v>
      </c>
      <c r="J170" s="85"/>
    </row>
    <row r="171" spans="1:10" ht="66" customHeight="1">
      <c r="A171" s="86"/>
      <c r="B171" s="22" t="s">
        <v>422</v>
      </c>
      <c r="C171" s="22" t="s">
        <v>242</v>
      </c>
      <c r="D171" s="22" t="s">
        <v>417</v>
      </c>
      <c r="E171" s="22" t="s">
        <v>419</v>
      </c>
      <c r="F171" s="10" t="s">
        <v>63</v>
      </c>
      <c r="G171" s="11">
        <f>'[2]Объектовка 2020'!G12</f>
        <v>35366.370000000003</v>
      </c>
      <c r="H171" s="11">
        <f>'[2]Объектовка 2020'!H12</f>
        <v>28646.759700000002</v>
      </c>
      <c r="I171" s="11">
        <f>'[2]Объектовка 2020'!I12</f>
        <v>6719.6103000000003</v>
      </c>
      <c r="J171" s="85"/>
    </row>
    <row r="172" spans="1:10" ht="36.75" customHeight="1">
      <c r="A172" s="39"/>
      <c r="B172" s="39" t="s">
        <v>349</v>
      </c>
      <c r="C172" s="39"/>
      <c r="D172" s="39"/>
      <c r="E172" s="39"/>
      <c r="F172" s="10"/>
      <c r="G172" s="11">
        <f>SUM(G169:G171)</f>
        <v>72635.8</v>
      </c>
      <c r="H172" s="11">
        <f>SUM(H169:H171)</f>
        <v>58835.036399999997</v>
      </c>
      <c r="I172" s="11">
        <f>SUM(I169:I171)</f>
        <v>13800.7636</v>
      </c>
      <c r="J172" s="40"/>
    </row>
    <row r="173" spans="1:10" ht="23.25" customHeight="1">
      <c r="A173" s="86"/>
      <c r="B173" s="96" t="s">
        <v>600</v>
      </c>
      <c r="C173" s="97"/>
      <c r="D173" s="97"/>
      <c r="E173" s="97"/>
      <c r="F173" s="97"/>
      <c r="G173" s="97"/>
      <c r="H173" s="97"/>
      <c r="I173" s="98"/>
      <c r="J173" s="85"/>
    </row>
    <row r="174" spans="1:10" ht="22.5" customHeight="1">
      <c r="A174" s="86"/>
      <c r="B174" s="78" t="s">
        <v>601</v>
      </c>
      <c r="C174" s="79"/>
      <c r="D174" s="79"/>
      <c r="E174" s="79"/>
      <c r="F174" s="79"/>
      <c r="G174" s="79"/>
      <c r="H174" s="79"/>
      <c r="I174" s="80"/>
      <c r="J174" s="85"/>
    </row>
    <row r="175" spans="1:10" ht="186.75" customHeight="1">
      <c r="A175" s="86"/>
      <c r="B175" s="22" t="s">
        <v>423</v>
      </c>
      <c r="C175" s="47" t="s">
        <v>77</v>
      </c>
      <c r="D175" s="47" t="s">
        <v>77</v>
      </c>
      <c r="E175" s="22" t="str">
        <f>'[2]Объектовка 2020'!$D$15</f>
        <v xml:space="preserve">Объекты строятся в рамках программы "Агростартап" (2019 год - 103 КФХ на 312,7 млн.руб.), предоставление грантов  производится на конкурсной основе, поэтому  сделать прогноз на 2020 год не представляется возможным, как и предоставление субсидий, которые носят заявительный  характер по факту произведенных затрат. </v>
      </c>
      <c r="F175" s="22" t="s">
        <v>63</v>
      </c>
      <c r="G175" s="11">
        <v>327086.2</v>
      </c>
      <c r="H175" s="11">
        <v>264939.8</v>
      </c>
      <c r="I175" s="11">
        <v>62146.400000000001</v>
      </c>
      <c r="J175" s="85"/>
    </row>
    <row r="176" spans="1:10" ht="27.75" customHeight="1">
      <c r="A176" s="42"/>
      <c r="B176" s="39" t="s">
        <v>349</v>
      </c>
      <c r="C176" s="4"/>
      <c r="D176" s="4"/>
      <c r="E176" s="39"/>
      <c r="F176" s="39"/>
      <c r="G176" s="11">
        <f>SUM(G175)</f>
        <v>327086.2</v>
      </c>
      <c r="H176" s="11">
        <f>SUM(H175)</f>
        <v>264939.8</v>
      </c>
      <c r="I176" s="11">
        <f>SUM(I175)</f>
        <v>62146.400000000001</v>
      </c>
      <c r="J176" s="43"/>
    </row>
    <row r="177" spans="2:9" s="3" customFormat="1" ht="18.75" customHeight="1">
      <c r="B177" s="96" t="s">
        <v>599</v>
      </c>
      <c r="C177" s="97"/>
      <c r="D177" s="97"/>
      <c r="E177" s="97"/>
      <c r="F177" s="97"/>
      <c r="G177" s="97"/>
      <c r="H177" s="97"/>
      <c r="I177" s="98"/>
    </row>
    <row r="178" spans="2:9" s="3" customFormat="1" ht="18.75" customHeight="1">
      <c r="B178" s="78" t="s">
        <v>598</v>
      </c>
      <c r="C178" s="79"/>
      <c r="D178" s="79"/>
      <c r="E178" s="79"/>
      <c r="F178" s="79"/>
      <c r="G178" s="79"/>
      <c r="H178" s="79"/>
      <c r="I178" s="80"/>
    </row>
    <row r="179" spans="2:9" s="3" customFormat="1" ht="38.25" customHeight="1">
      <c r="B179" s="75" t="s">
        <v>209</v>
      </c>
      <c r="C179" s="76"/>
      <c r="D179" s="76"/>
      <c r="E179" s="76"/>
      <c r="F179" s="76"/>
      <c r="G179" s="76"/>
      <c r="H179" s="76"/>
      <c r="I179" s="77"/>
    </row>
    <row r="180" spans="2:9" s="3" customFormat="1" ht="47.25">
      <c r="B180" s="5" t="s">
        <v>323</v>
      </c>
      <c r="C180" s="5" t="s">
        <v>424</v>
      </c>
      <c r="D180" s="5" t="s">
        <v>425</v>
      </c>
      <c r="E180" s="5" t="s">
        <v>89</v>
      </c>
      <c r="F180" s="5" t="s">
        <v>63</v>
      </c>
      <c r="G180" s="11">
        <v>1117.05</v>
      </c>
      <c r="H180" s="11">
        <v>904.81</v>
      </c>
      <c r="I180" s="11">
        <v>212.24</v>
      </c>
    </row>
    <row r="181" spans="2:9" s="3" customFormat="1" ht="47.25">
      <c r="B181" s="5" t="s">
        <v>324</v>
      </c>
      <c r="C181" s="5" t="s">
        <v>253</v>
      </c>
      <c r="D181" s="5" t="s">
        <v>426</v>
      </c>
      <c r="E181" s="5" t="s">
        <v>89</v>
      </c>
      <c r="F181" s="5" t="s">
        <v>63</v>
      </c>
      <c r="G181" s="11">
        <v>1117.05</v>
      </c>
      <c r="H181" s="11">
        <v>904.81</v>
      </c>
      <c r="I181" s="11">
        <v>212.24</v>
      </c>
    </row>
    <row r="182" spans="2:9" s="3" customFormat="1" ht="78.75">
      <c r="B182" s="5" t="s">
        <v>325</v>
      </c>
      <c r="C182" s="5" t="s">
        <v>246</v>
      </c>
      <c r="D182" s="5" t="s">
        <v>90</v>
      </c>
      <c r="E182" s="5" t="s">
        <v>89</v>
      </c>
      <c r="F182" s="52" t="s">
        <v>63</v>
      </c>
      <c r="G182" s="11">
        <v>1117.05</v>
      </c>
      <c r="H182" s="11">
        <v>904.81</v>
      </c>
      <c r="I182" s="11">
        <v>212.24</v>
      </c>
    </row>
    <row r="183" spans="2:9" s="3" customFormat="1" ht="94.5">
      <c r="B183" s="5" t="s">
        <v>429</v>
      </c>
      <c r="C183" s="5" t="s">
        <v>240</v>
      </c>
      <c r="D183" s="5" t="s">
        <v>432</v>
      </c>
      <c r="E183" s="5" t="s">
        <v>89</v>
      </c>
      <c r="F183" s="52" t="s">
        <v>63</v>
      </c>
      <c r="G183" s="11">
        <v>1117.05</v>
      </c>
      <c r="H183" s="11">
        <v>904.81</v>
      </c>
      <c r="I183" s="11">
        <v>212.24</v>
      </c>
    </row>
    <row r="184" spans="2:9" s="3" customFormat="1" ht="94.5">
      <c r="B184" s="5" t="s">
        <v>427</v>
      </c>
      <c r="C184" s="5" t="s">
        <v>241</v>
      </c>
      <c r="D184" s="5" t="s">
        <v>91</v>
      </c>
      <c r="E184" s="5" t="s">
        <v>89</v>
      </c>
      <c r="F184" s="52" t="s">
        <v>63</v>
      </c>
      <c r="G184" s="11">
        <v>1117.05</v>
      </c>
      <c r="H184" s="11">
        <v>904.81</v>
      </c>
      <c r="I184" s="11">
        <v>212.24</v>
      </c>
    </row>
    <row r="185" spans="2:9" s="3" customFormat="1" ht="63">
      <c r="B185" s="5" t="s">
        <v>430</v>
      </c>
      <c r="C185" s="5" t="s">
        <v>242</v>
      </c>
      <c r="D185" s="5" t="s">
        <v>92</v>
      </c>
      <c r="E185" s="5" t="s">
        <v>89</v>
      </c>
      <c r="F185" s="52" t="s">
        <v>63</v>
      </c>
      <c r="G185" s="11">
        <v>1117.05</v>
      </c>
      <c r="H185" s="11">
        <v>904.81</v>
      </c>
      <c r="I185" s="11">
        <v>212.24</v>
      </c>
    </row>
    <row r="186" spans="2:9" s="3" customFormat="1" ht="63">
      <c r="B186" s="5" t="s">
        <v>428</v>
      </c>
      <c r="C186" s="5" t="s">
        <v>252</v>
      </c>
      <c r="D186" s="5" t="s">
        <v>93</v>
      </c>
      <c r="E186" s="5" t="s">
        <v>89</v>
      </c>
      <c r="F186" s="52" t="s">
        <v>63</v>
      </c>
      <c r="G186" s="11">
        <v>1117.05</v>
      </c>
      <c r="H186" s="11">
        <v>904.81</v>
      </c>
      <c r="I186" s="11">
        <v>212.24</v>
      </c>
    </row>
    <row r="187" spans="2:9" s="3" customFormat="1" ht="63">
      <c r="B187" s="5" t="s">
        <v>326</v>
      </c>
      <c r="C187" s="5" t="s">
        <v>254</v>
      </c>
      <c r="D187" s="5" t="s">
        <v>94</v>
      </c>
      <c r="E187" s="5" t="s">
        <v>89</v>
      </c>
      <c r="F187" s="52" t="s">
        <v>63</v>
      </c>
      <c r="G187" s="11">
        <v>1117.05</v>
      </c>
      <c r="H187" s="11">
        <v>904.81</v>
      </c>
      <c r="I187" s="11">
        <v>212.24</v>
      </c>
    </row>
    <row r="188" spans="2:9" s="3" customFormat="1" ht="63">
      <c r="B188" s="5" t="s">
        <v>95</v>
      </c>
      <c r="C188" s="5" t="s">
        <v>431</v>
      </c>
      <c r="D188" s="5" t="s">
        <v>96</v>
      </c>
      <c r="E188" s="5" t="s">
        <v>89</v>
      </c>
      <c r="F188" s="52" t="s">
        <v>63</v>
      </c>
      <c r="G188" s="11">
        <v>1117.05</v>
      </c>
      <c r="H188" s="11">
        <v>904.81</v>
      </c>
      <c r="I188" s="11">
        <v>212.24</v>
      </c>
    </row>
    <row r="189" spans="2:9" s="3" customFormat="1" ht="63">
      <c r="B189" s="5" t="s">
        <v>327</v>
      </c>
      <c r="C189" s="5" t="s">
        <v>255</v>
      </c>
      <c r="D189" s="5" t="s">
        <v>97</v>
      </c>
      <c r="E189" s="5" t="s">
        <v>89</v>
      </c>
      <c r="F189" s="52" t="s">
        <v>63</v>
      </c>
      <c r="G189" s="11">
        <v>1117.05</v>
      </c>
      <c r="H189" s="11">
        <v>904.81</v>
      </c>
      <c r="I189" s="11">
        <v>212.24</v>
      </c>
    </row>
    <row r="190" spans="2:9" s="3" customFormat="1" ht="47.25">
      <c r="B190" s="5" t="s">
        <v>434</v>
      </c>
      <c r="C190" s="5" t="s">
        <v>256</v>
      </c>
      <c r="D190" s="5" t="s">
        <v>98</v>
      </c>
      <c r="E190" s="5" t="s">
        <v>89</v>
      </c>
      <c r="F190" s="52" t="s">
        <v>63</v>
      </c>
      <c r="G190" s="11">
        <v>1117.05</v>
      </c>
      <c r="H190" s="11">
        <v>904.81</v>
      </c>
      <c r="I190" s="11">
        <v>212.24</v>
      </c>
    </row>
    <row r="191" spans="2:9" s="3" customFormat="1" ht="63">
      <c r="B191" s="5" t="s">
        <v>433</v>
      </c>
      <c r="C191" s="5" t="s">
        <v>243</v>
      </c>
      <c r="D191" s="5" t="s">
        <v>99</v>
      </c>
      <c r="E191" s="5" t="s">
        <v>89</v>
      </c>
      <c r="F191" s="52" t="s">
        <v>63</v>
      </c>
      <c r="G191" s="11">
        <v>1117.05</v>
      </c>
      <c r="H191" s="11">
        <v>904.81</v>
      </c>
      <c r="I191" s="11">
        <v>212.24</v>
      </c>
    </row>
    <row r="192" spans="2:9" s="3" customFormat="1" ht="63">
      <c r="B192" s="5" t="s">
        <v>435</v>
      </c>
      <c r="C192" s="5" t="s">
        <v>257</v>
      </c>
      <c r="D192" s="5" t="s">
        <v>100</v>
      </c>
      <c r="E192" s="5" t="s">
        <v>89</v>
      </c>
      <c r="F192" s="52" t="s">
        <v>63</v>
      </c>
      <c r="G192" s="11">
        <v>1117.05</v>
      </c>
      <c r="H192" s="11">
        <v>904.81</v>
      </c>
      <c r="I192" s="11">
        <v>212.24</v>
      </c>
    </row>
    <row r="193" spans="2:9" s="3" customFormat="1" ht="78.75">
      <c r="B193" s="5" t="s">
        <v>101</v>
      </c>
      <c r="C193" s="5" t="s">
        <v>436</v>
      </c>
      <c r="D193" s="5" t="s">
        <v>102</v>
      </c>
      <c r="E193" s="5" t="s">
        <v>89</v>
      </c>
      <c r="F193" s="52" t="s">
        <v>63</v>
      </c>
      <c r="G193" s="11">
        <v>1117.05</v>
      </c>
      <c r="H193" s="11">
        <v>904.81</v>
      </c>
      <c r="I193" s="11">
        <v>212.24</v>
      </c>
    </row>
    <row r="194" spans="2:9" s="3" customFormat="1" ht="63">
      <c r="B194" s="5" t="s">
        <v>103</v>
      </c>
      <c r="C194" s="5" t="s">
        <v>258</v>
      </c>
      <c r="D194" s="5" t="s">
        <v>104</v>
      </c>
      <c r="E194" s="5" t="s">
        <v>89</v>
      </c>
      <c r="F194" s="52" t="s">
        <v>63</v>
      </c>
      <c r="G194" s="11">
        <v>1117.05</v>
      </c>
      <c r="H194" s="11">
        <v>904.81</v>
      </c>
      <c r="I194" s="11">
        <v>212.24</v>
      </c>
    </row>
    <row r="195" spans="2:9" s="3" customFormat="1" ht="63">
      <c r="B195" s="5" t="s">
        <v>437</v>
      </c>
      <c r="C195" s="5" t="s">
        <v>239</v>
      </c>
      <c r="D195" s="5" t="s">
        <v>105</v>
      </c>
      <c r="E195" s="5" t="s">
        <v>89</v>
      </c>
      <c r="F195" s="52" t="s">
        <v>63</v>
      </c>
      <c r="G195" s="11">
        <v>1117.05</v>
      </c>
      <c r="H195" s="11">
        <v>904.81</v>
      </c>
      <c r="I195" s="11">
        <v>212.24</v>
      </c>
    </row>
    <row r="196" spans="2:9" s="3" customFormat="1" ht="63">
      <c r="B196" s="5" t="s">
        <v>438</v>
      </c>
      <c r="C196" s="5" t="s">
        <v>259</v>
      </c>
      <c r="D196" s="5" t="s">
        <v>106</v>
      </c>
      <c r="E196" s="5" t="s">
        <v>89</v>
      </c>
      <c r="F196" s="52" t="s">
        <v>63</v>
      </c>
      <c r="G196" s="11">
        <v>1117.05</v>
      </c>
      <c r="H196" s="11">
        <v>904.81</v>
      </c>
      <c r="I196" s="11">
        <v>212.24</v>
      </c>
    </row>
    <row r="197" spans="2:9" s="3" customFormat="1" ht="63">
      <c r="B197" s="5" t="s">
        <v>328</v>
      </c>
      <c r="C197" s="5" t="s">
        <v>260</v>
      </c>
      <c r="D197" s="5" t="s">
        <v>107</v>
      </c>
      <c r="E197" s="5" t="s">
        <v>89</v>
      </c>
      <c r="F197" s="52" t="s">
        <v>63</v>
      </c>
      <c r="G197" s="11">
        <v>1117.05</v>
      </c>
      <c r="H197" s="11">
        <v>904.81</v>
      </c>
      <c r="I197" s="11">
        <v>212.24</v>
      </c>
    </row>
    <row r="198" spans="2:9" s="3" customFormat="1" ht="63">
      <c r="B198" s="5" t="s">
        <v>439</v>
      </c>
      <c r="C198" s="5" t="s">
        <v>400</v>
      </c>
      <c r="D198" s="5" t="s">
        <v>108</v>
      </c>
      <c r="E198" s="5" t="s">
        <v>89</v>
      </c>
      <c r="F198" s="52" t="s">
        <v>63</v>
      </c>
      <c r="G198" s="11">
        <v>1117.05</v>
      </c>
      <c r="H198" s="11">
        <v>904.81</v>
      </c>
      <c r="I198" s="11">
        <v>212.24</v>
      </c>
    </row>
    <row r="199" spans="2:9" s="3" customFormat="1" ht="78.75">
      <c r="B199" s="5" t="s">
        <v>109</v>
      </c>
      <c r="C199" s="5" t="s">
        <v>233</v>
      </c>
      <c r="D199" s="5" t="s">
        <v>110</v>
      </c>
      <c r="E199" s="5" t="s">
        <v>89</v>
      </c>
      <c r="F199" s="52" t="s">
        <v>63</v>
      </c>
      <c r="G199" s="11">
        <v>1117.05</v>
      </c>
      <c r="H199" s="11">
        <v>904.81</v>
      </c>
      <c r="I199" s="11">
        <v>212.24</v>
      </c>
    </row>
    <row r="200" spans="2:9" s="3" customFormat="1" ht="63">
      <c r="B200" s="5" t="s">
        <v>440</v>
      </c>
      <c r="C200" s="5" t="s">
        <v>441</v>
      </c>
      <c r="D200" s="5" t="s">
        <v>111</v>
      </c>
      <c r="E200" s="5" t="s">
        <v>89</v>
      </c>
      <c r="F200" s="52" t="s">
        <v>63</v>
      </c>
      <c r="G200" s="11">
        <v>1117.05</v>
      </c>
      <c r="H200" s="11">
        <v>904.81</v>
      </c>
      <c r="I200" s="11">
        <v>212.24</v>
      </c>
    </row>
    <row r="201" spans="2:9" s="3" customFormat="1" ht="94.5">
      <c r="B201" s="5" t="s">
        <v>112</v>
      </c>
      <c r="C201" s="47" t="s">
        <v>350</v>
      </c>
      <c r="D201" s="5" t="s">
        <v>113</v>
      </c>
      <c r="E201" s="5" t="s">
        <v>89</v>
      </c>
      <c r="F201" s="52" t="s">
        <v>63</v>
      </c>
      <c r="G201" s="11">
        <v>1117.05</v>
      </c>
      <c r="H201" s="11">
        <v>904.81</v>
      </c>
      <c r="I201" s="11">
        <v>212.24</v>
      </c>
    </row>
    <row r="202" spans="2:9" s="3" customFormat="1" ht="47.25">
      <c r="B202" s="5" t="s">
        <v>442</v>
      </c>
      <c r="C202" s="5" t="s">
        <v>235</v>
      </c>
      <c r="D202" s="5" t="s">
        <v>114</v>
      </c>
      <c r="E202" s="5" t="s">
        <v>89</v>
      </c>
      <c r="F202" s="52" t="s">
        <v>63</v>
      </c>
      <c r="G202" s="11">
        <v>1117.05</v>
      </c>
      <c r="H202" s="11">
        <v>904.81</v>
      </c>
      <c r="I202" s="11">
        <v>212.24</v>
      </c>
    </row>
    <row r="203" spans="2:9" s="3" customFormat="1" ht="47.25">
      <c r="B203" s="5" t="s">
        <v>443</v>
      </c>
      <c r="C203" s="5" t="s">
        <v>248</v>
      </c>
      <c r="D203" s="5" t="s">
        <v>115</v>
      </c>
      <c r="E203" s="5" t="s">
        <v>89</v>
      </c>
      <c r="F203" s="52" t="s">
        <v>63</v>
      </c>
      <c r="G203" s="11">
        <v>1117.05</v>
      </c>
      <c r="H203" s="11">
        <v>904.81</v>
      </c>
      <c r="I203" s="11">
        <v>212.24</v>
      </c>
    </row>
    <row r="204" spans="2:9" s="3" customFormat="1" ht="63">
      <c r="B204" s="5" t="s">
        <v>329</v>
      </c>
      <c r="C204" s="5" t="s">
        <v>261</v>
      </c>
      <c r="D204" s="5" t="s">
        <v>116</v>
      </c>
      <c r="E204" s="5" t="s">
        <v>89</v>
      </c>
      <c r="F204" s="52" t="s">
        <v>63</v>
      </c>
      <c r="G204" s="11">
        <v>1117.05</v>
      </c>
      <c r="H204" s="11">
        <v>904.81</v>
      </c>
      <c r="I204" s="11">
        <v>212.24</v>
      </c>
    </row>
    <row r="205" spans="2:9" s="3" customFormat="1" ht="47.25">
      <c r="B205" s="5" t="s">
        <v>117</v>
      </c>
      <c r="C205" s="5" t="s">
        <v>262</v>
      </c>
      <c r="D205" s="5" t="s">
        <v>118</v>
      </c>
      <c r="E205" s="5" t="s">
        <v>89</v>
      </c>
      <c r="F205" s="52" t="s">
        <v>63</v>
      </c>
      <c r="G205" s="11">
        <v>1117.05</v>
      </c>
      <c r="H205" s="11">
        <v>904.81</v>
      </c>
      <c r="I205" s="11">
        <v>212.24</v>
      </c>
    </row>
    <row r="206" spans="2:9" s="3" customFormat="1" ht="63">
      <c r="B206" s="5" t="s">
        <v>444</v>
      </c>
      <c r="C206" s="5" t="s">
        <v>250</v>
      </c>
      <c r="D206" s="5" t="s">
        <v>119</v>
      </c>
      <c r="E206" s="5" t="s">
        <v>89</v>
      </c>
      <c r="F206" s="52" t="s">
        <v>63</v>
      </c>
      <c r="G206" s="11">
        <v>1117.05</v>
      </c>
      <c r="H206" s="11">
        <v>904.81</v>
      </c>
      <c r="I206" s="11">
        <v>212.24</v>
      </c>
    </row>
    <row r="207" spans="2:9" s="3" customFormat="1" ht="63">
      <c r="B207" s="5" t="s">
        <v>445</v>
      </c>
      <c r="C207" s="5" t="s">
        <v>263</v>
      </c>
      <c r="D207" s="5" t="s">
        <v>120</v>
      </c>
      <c r="E207" s="5" t="s">
        <v>89</v>
      </c>
      <c r="F207" s="52" t="s">
        <v>63</v>
      </c>
      <c r="G207" s="11">
        <v>1117.05</v>
      </c>
      <c r="H207" s="11">
        <v>904.81</v>
      </c>
      <c r="I207" s="11">
        <v>212.24</v>
      </c>
    </row>
    <row r="208" spans="2:9" s="3" customFormat="1" ht="63">
      <c r="B208" s="5" t="s">
        <v>446</v>
      </c>
      <c r="C208" s="5" t="s">
        <v>264</v>
      </c>
      <c r="D208" s="5" t="s">
        <v>121</v>
      </c>
      <c r="E208" s="5" t="s">
        <v>89</v>
      </c>
      <c r="F208" s="52" t="s">
        <v>63</v>
      </c>
      <c r="G208" s="11">
        <v>1117.05</v>
      </c>
      <c r="H208" s="11">
        <v>904.81</v>
      </c>
      <c r="I208" s="11">
        <v>212.24</v>
      </c>
    </row>
    <row r="209" spans="2:9" s="3" customFormat="1" ht="63">
      <c r="B209" s="5" t="s">
        <v>122</v>
      </c>
      <c r="C209" s="5" t="s">
        <v>265</v>
      </c>
      <c r="D209" s="5" t="s">
        <v>123</v>
      </c>
      <c r="E209" s="5" t="s">
        <v>89</v>
      </c>
      <c r="F209" s="52" t="s">
        <v>63</v>
      </c>
      <c r="G209" s="11">
        <v>1117.05</v>
      </c>
      <c r="H209" s="11">
        <v>904.81</v>
      </c>
      <c r="I209" s="11">
        <v>212.24</v>
      </c>
    </row>
    <row r="210" spans="2:9" s="3" customFormat="1" ht="63">
      <c r="B210" s="5" t="s">
        <v>447</v>
      </c>
      <c r="C210" s="5" t="s">
        <v>266</v>
      </c>
      <c r="D210" s="5" t="s">
        <v>124</v>
      </c>
      <c r="E210" s="5" t="s">
        <v>89</v>
      </c>
      <c r="F210" s="52" t="s">
        <v>63</v>
      </c>
      <c r="G210" s="11">
        <v>1117.05</v>
      </c>
      <c r="H210" s="11">
        <v>904.81</v>
      </c>
      <c r="I210" s="11">
        <v>212.24</v>
      </c>
    </row>
    <row r="211" spans="2:9" s="3" customFormat="1" ht="63">
      <c r="B211" s="5" t="s">
        <v>330</v>
      </c>
      <c r="C211" s="5" t="s">
        <v>448</v>
      </c>
      <c r="D211" s="5" t="s">
        <v>125</v>
      </c>
      <c r="E211" s="5" t="s">
        <v>89</v>
      </c>
      <c r="F211" s="52" t="s">
        <v>63</v>
      </c>
      <c r="G211" s="11">
        <v>1117.05</v>
      </c>
      <c r="H211" s="11">
        <v>904.81</v>
      </c>
      <c r="I211" s="11">
        <v>212.24</v>
      </c>
    </row>
    <row r="212" spans="2:9" s="3" customFormat="1" ht="94.5">
      <c r="B212" s="5" t="s">
        <v>449</v>
      </c>
      <c r="C212" s="5" t="s">
        <v>234</v>
      </c>
      <c r="D212" s="5" t="s">
        <v>126</v>
      </c>
      <c r="E212" s="5" t="s">
        <v>89</v>
      </c>
      <c r="F212" s="52" t="s">
        <v>63</v>
      </c>
      <c r="G212" s="11">
        <v>1117.05</v>
      </c>
      <c r="H212" s="11">
        <v>904.81</v>
      </c>
      <c r="I212" s="11">
        <v>212.24</v>
      </c>
    </row>
    <row r="213" spans="2:9" s="3" customFormat="1" ht="63">
      <c r="B213" s="5" t="s">
        <v>331</v>
      </c>
      <c r="C213" s="5" t="s">
        <v>267</v>
      </c>
      <c r="D213" s="5" t="s">
        <v>456</v>
      </c>
      <c r="E213" s="5" t="s">
        <v>89</v>
      </c>
      <c r="F213" s="52" t="s">
        <v>63</v>
      </c>
      <c r="G213" s="11">
        <v>1117.05</v>
      </c>
      <c r="H213" s="11">
        <v>904.81</v>
      </c>
      <c r="I213" s="11">
        <v>212.24</v>
      </c>
    </row>
    <row r="214" spans="2:9" s="3" customFormat="1" ht="110.25">
      <c r="B214" s="5" t="s">
        <v>127</v>
      </c>
      <c r="C214" s="5" t="s">
        <v>360</v>
      </c>
      <c r="D214" s="5" t="s">
        <v>455</v>
      </c>
      <c r="E214" s="5" t="s">
        <v>89</v>
      </c>
      <c r="F214" s="52" t="s">
        <v>63</v>
      </c>
      <c r="G214" s="11">
        <v>1117.05</v>
      </c>
      <c r="H214" s="11">
        <v>904.81</v>
      </c>
      <c r="I214" s="11">
        <v>212.24</v>
      </c>
    </row>
    <row r="215" spans="2:9" s="3" customFormat="1" ht="31.5">
      <c r="B215" s="5" t="s">
        <v>332</v>
      </c>
      <c r="C215" s="5" t="s">
        <v>450</v>
      </c>
      <c r="D215" s="5" t="s">
        <v>128</v>
      </c>
      <c r="E215" s="5" t="s">
        <v>89</v>
      </c>
      <c r="F215" s="52" t="s">
        <v>63</v>
      </c>
      <c r="G215" s="11">
        <v>1117.05</v>
      </c>
      <c r="H215" s="11">
        <v>904.81</v>
      </c>
      <c r="I215" s="11">
        <v>212.24</v>
      </c>
    </row>
    <row r="216" spans="2:9" s="3" customFormat="1" ht="78.75">
      <c r="B216" s="5" t="s">
        <v>451</v>
      </c>
      <c r="C216" s="5" t="s">
        <v>452</v>
      </c>
      <c r="D216" s="5" t="s">
        <v>453</v>
      </c>
      <c r="E216" s="5" t="s">
        <v>89</v>
      </c>
      <c r="F216" s="52" t="s">
        <v>63</v>
      </c>
      <c r="G216" s="11">
        <v>1117.05</v>
      </c>
      <c r="H216" s="11">
        <v>904.81</v>
      </c>
      <c r="I216" s="11">
        <v>212.24</v>
      </c>
    </row>
    <row r="217" spans="2:9" s="3" customFormat="1" ht="94.5">
      <c r="B217" s="5" t="s">
        <v>333</v>
      </c>
      <c r="C217" s="5" t="s">
        <v>237</v>
      </c>
      <c r="D217" s="5" t="s">
        <v>129</v>
      </c>
      <c r="E217" s="5" t="s">
        <v>89</v>
      </c>
      <c r="F217" s="52" t="s">
        <v>63</v>
      </c>
      <c r="G217" s="11">
        <v>1117.05</v>
      </c>
      <c r="H217" s="11">
        <v>904.81</v>
      </c>
      <c r="I217" s="11">
        <v>212.24</v>
      </c>
    </row>
    <row r="218" spans="2:9" s="3" customFormat="1" ht="63">
      <c r="B218" s="5" t="s">
        <v>334</v>
      </c>
      <c r="C218" s="5" t="s">
        <v>249</v>
      </c>
      <c r="D218" s="5" t="s">
        <v>454</v>
      </c>
      <c r="E218" s="5" t="s">
        <v>89</v>
      </c>
      <c r="F218" s="52" t="s">
        <v>63</v>
      </c>
      <c r="G218" s="11">
        <v>1117.05</v>
      </c>
      <c r="H218" s="11">
        <v>904.81</v>
      </c>
      <c r="I218" s="11">
        <v>212.24</v>
      </c>
    </row>
    <row r="219" spans="2:9" s="3" customFormat="1" ht="63">
      <c r="B219" s="5" t="s">
        <v>335</v>
      </c>
      <c r="C219" s="5" t="s">
        <v>268</v>
      </c>
      <c r="D219" s="5" t="s">
        <v>457</v>
      </c>
      <c r="E219" s="5" t="s">
        <v>89</v>
      </c>
      <c r="F219" s="52" t="s">
        <v>63</v>
      </c>
      <c r="G219" s="11">
        <v>1117.05</v>
      </c>
      <c r="H219" s="11">
        <v>904.81</v>
      </c>
      <c r="I219" s="11">
        <v>212.24</v>
      </c>
    </row>
    <row r="220" spans="2:9" s="3" customFormat="1" ht="63">
      <c r="B220" s="5" t="s">
        <v>336</v>
      </c>
      <c r="C220" s="5" t="s">
        <v>269</v>
      </c>
      <c r="D220" s="5" t="s">
        <v>130</v>
      </c>
      <c r="E220" s="5" t="s">
        <v>89</v>
      </c>
      <c r="F220" s="52" t="s">
        <v>63</v>
      </c>
      <c r="G220" s="11">
        <v>1117.05</v>
      </c>
      <c r="H220" s="11">
        <v>904.81</v>
      </c>
      <c r="I220" s="11">
        <v>212.24</v>
      </c>
    </row>
    <row r="221" spans="2:9" s="3" customFormat="1" ht="63">
      <c r="B221" s="5" t="s">
        <v>337</v>
      </c>
      <c r="C221" s="5" t="s">
        <v>270</v>
      </c>
      <c r="D221" s="5" t="s">
        <v>131</v>
      </c>
      <c r="E221" s="5" t="s">
        <v>89</v>
      </c>
      <c r="F221" s="52" t="s">
        <v>63</v>
      </c>
      <c r="G221" s="11">
        <v>1117.05</v>
      </c>
      <c r="H221" s="11">
        <v>904.81</v>
      </c>
      <c r="I221" s="11">
        <v>212.24</v>
      </c>
    </row>
    <row r="222" spans="2:9" s="3" customFormat="1" ht="31.5" customHeight="1">
      <c r="B222" s="39" t="s">
        <v>349</v>
      </c>
      <c r="C222" s="39"/>
      <c r="D222" s="39"/>
      <c r="E222" s="39"/>
      <c r="F222" s="39"/>
      <c r="G222" s="11">
        <f>SUM(G180:G221)</f>
        <v>46916.10000000002</v>
      </c>
      <c r="H222" s="11">
        <f>SUM(H180:H221)</f>
        <v>38002.020000000004</v>
      </c>
      <c r="I222" s="11">
        <f>SUM(I180:I221)</f>
        <v>8914.0799999999945</v>
      </c>
    </row>
    <row r="223" spans="2:9" s="3" customFormat="1" ht="21.75" customHeight="1">
      <c r="B223" s="75" t="s">
        <v>210</v>
      </c>
      <c r="C223" s="76"/>
      <c r="D223" s="76"/>
      <c r="E223" s="76"/>
      <c r="F223" s="76"/>
      <c r="G223" s="76"/>
      <c r="H223" s="76"/>
      <c r="I223" s="77"/>
    </row>
    <row r="224" spans="2:9" s="3" customFormat="1" ht="126">
      <c r="B224" s="5" t="s">
        <v>132</v>
      </c>
      <c r="C224" s="5" t="s">
        <v>31</v>
      </c>
      <c r="D224" s="5" t="s">
        <v>133</v>
      </c>
      <c r="E224" s="5" t="s">
        <v>628</v>
      </c>
      <c r="F224" s="52" t="s">
        <v>63</v>
      </c>
      <c r="G224" s="11">
        <v>7815.05</v>
      </c>
      <c r="H224" s="11">
        <v>6330.2</v>
      </c>
      <c r="I224" s="11">
        <v>1484.85</v>
      </c>
    </row>
    <row r="225" spans="2:9" s="3" customFormat="1" ht="126">
      <c r="B225" s="5" t="s">
        <v>134</v>
      </c>
      <c r="C225" s="5" t="s">
        <v>31</v>
      </c>
      <c r="D225" s="5" t="s">
        <v>135</v>
      </c>
      <c r="E225" s="5" t="s">
        <v>628</v>
      </c>
      <c r="F225" s="52" t="s">
        <v>63</v>
      </c>
      <c r="G225" s="11">
        <v>7815.05</v>
      </c>
      <c r="H225" s="11">
        <v>6330.2</v>
      </c>
      <c r="I225" s="11">
        <v>1484.85</v>
      </c>
    </row>
    <row r="226" spans="2:9" s="3" customFormat="1" ht="31.5" customHeight="1">
      <c r="B226" s="39" t="s">
        <v>349</v>
      </c>
      <c r="C226" s="39"/>
      <c r="D226" s="39"/>
      <c r="E226" s="39"/>
      <c r="F226" s="39"/>
      <c r="G226" s="11">
        <f>SUM(G224:G225)</f>
        <v>15630.1</v>
      </c>
      <c r="H226" s="11">
        <f>SUM(H224:H225)</f>
        <v>12660.4</v>
      </c>
      <c r="I226" s="11">
        <f>SUM(I224:I225)</f>
        <v>2969.7</v>
      </c>
    </row>
    <row r="227" spans="2:9" s="3" customFormat="1" ht="22.5" customHeight="1">
      <c r="B227" s="75" t="s">
        <v>211</v>
      </c>
      <c r="C227" s="76"/>
      <c r="D227" s="76"/>
      <c r="E227" s="76"/>
      <c r="F227" s="76"/>
      <c r="G227" s="76"/>
      <c r="H227" s="76"/>
      <c r="I227" s="77"/>
    </row>
    <row r="228" spans="2:9" s="3" customFormat="1" ht="31.5">
      <c r="B228" s="22" t="s">
        <v>136</v>
      </c>
      <c r="C228" s="22" t="s">
        <v>31</v>
      </c>
      <c r="D228" s="22" t="s">
        <v>461</v>
      </c>
      <c r="E228" s="22" t="s">
        <v>137</v>
      </c>
      <c r="F228" s="22" t="s">
        <v>458</v>
      </c>
      <c r="G228" s="11">
        <v>493893.5</v>
      </c>
      <c r="H228" s="11">
        <v>286458.2</v>
      </c>
      <c r="I228" s="11">
        <v>207435.3</v>
      </c>
    </row>
    <row r="229" spans="2:9" s="3" customFormat="1" ht="27" customHeight="1">
      <c r="B229" s="39" t="s">
        <v>349</v>
      </c>
      <c r="C229" s="39"/>
      <c r="D229" s="39"/>
      <c r="E229" s="39"/>
      <c r="F229" s="39"/>
      <c r="G229" s="11">
        <f>SUM(G228)</f>
        <v>493893.5</v>
      </c>
      <c r="H229" s="11">
        <f>SUM(H228)</f>
        <v>286458.2</v>
      </c>
      <c r="I229" s="11">
        <f>SUM(I228)</f>
        <v>207435.3</v>
      </c>
    </row>
    <row r="230" spans="2:9" s="3" customFormat="1" ht="22.5" customHeight="1">
      <c r="B230" s="75" t="s">
        <v>212</v>
      </c>
      <c r="C230" s="76"/>
      <c r="D230" s="76"/>
      <c r="E230" s="76"/>
      <c r="F230" s="76"/>
      <c r="G230" s="76"/>
      <c r="H230" s="76"/>
      <c r="I230" s="77"/>
    </row>
    <row r="231" spans="2:9" s="3" customFormat="1" ht="66" customHeight="1">
      <c r="B231" s="22" t="s">
        <v>338</v>
      </c>
      <c r="C231" s="22" t="s">
        <v>31</v>
      </c>
      <c r="D231" s="22" t="s">
        <v>460</v>
      </c>
      <c r="E231" s="22" t="s">
        <v>137</v>
      </c>
      <c r="F231" s="22" t="s">
        <v>459</v>
      </c>
      <c r="G231" s="11">
        <v>690000</v>
      </c>
      <c r="H231" s="11">
        <v>345000</v>
      </c>
      <c r="I231" s="11">
        <v>345000</v>
      </c>
    </row>
    <row r="232" spans="2:9" s="3" customFormat="1" ht="22.5" customHeight="1">
      <c r="B232" s="39" t="s">
        <v>349</v>
      </c>
      <c r="C232" s="39"/>
      <c r="D232" s="39"/>
      <c r="E232" s="39"/>
      <c r="F232" s="39"/>
      <c r="G232" s="11">
        <f>SUM(G231)</f>
        <v>690000</v>
      </c>
      <c r="H232" s="11">
        <f>SUM(H231)</f>
        <v>345000</v>
      </c>
      <c r="I232" s="11">
        <f>SUM(I231)</f>
        <v>345000</v>
      </c>
    </row>
    <row r="233" spans="2:9" s="3" customFormat="1" ht="18.75">
      <c r="B233" s="78" t="s">
        <v>597</v>
      </c>
      <c r="C233" s="79"/>
      <c r="D233" s="79"/>
      <c r="E233" s="79"/>
      <c r="F233" s="79"/>
      <c r="G233" s="79"/>
      <c r="H233" s="79"/>
      <c r="I233" s="80"/>
    </row>
    <row r="234" spans="2:9" s="3" customFormat="1" ht="24" customHeight="1">
      <c r="B234" s="75" t="s">
        <v>213</v>
      </c>
      <c r="C234" s="76"/>
      <c r="D234" s="76"/>
      <c r="E234" s="76"/>
      <c r="F234" s="76"/>
      <c r="G234" s="76"/>
      <c r="H234" s="76"/>
      <c r="I234" s="77"/>
    </row>
    <row r="235" spans="2:9" s="3" customFormat="1" ht="66" customHeight="1">
      <c r="B235" s="5" t="s">
        <v>138</v>
      </c>
      <c r="C235" s="5" t="s">
        <v>31</v>
      </c>
      <c r="D235" s="5" t="s">
        <v>139</v>
      </c>
      <c r="E235" s="5" t="s">
        <v>140</v>
      </c>
      <c r="F235" s="5" t="s">
        <v>63</v>
      </c>
      <c r="G235" s="11">
        <v>336713.95</v>
      </c>
      <c r="H235" s="11">
        <v>272738.3</v>
      </c>
      <c r="I235" s="11">
        <v>63975.65</v>
      </c>
    </row>
    <row r="236" spans="2:9" s="3" customFormat="1" ht="33.75" customHeight="1">
      <c r="B236" s="39" t="s">
        <v>349</v>
      </c>
      <c r="C236" s="39"/>
      <c r="D236" s="39"/>
      <c r="E236" s="39"/>
      <c r="F236" s="39"/>
      <c r="G236" s="11">
        <f>SUM(G235)</f>
        <v>336713.95</v>
      </c>
      <c r="H236" s="11">
        <f>SUM(H235)</f>
        <v>272738.3</v>
      </c>
      <c r="I236" s="11">
        <f>SUM(I235)</f>
        <v>63975.65</v>
      </c>
    </row>
    <row r="237" spans="2:9" s="3" customFormat="1" ht="22.5" customHeight="1">
      <c r="B237" s="75" t="s">
        <v>215</v>
      </c>
      <c r="C237" s="76"/>
      <c r="D237" s="76"/>
      <c r="E237" s="76"/>
      <c r="F237" s="76"/>
      <c r="G237" s="76"/>
      <c r="H237" s="76"/>
      <c r="I237" s="77"/>
    </row>
    <row r="238" spans="2:9" s="3" customFormat="1" ht="47.25">
      <c r="B238" s="5" t="s">
        <v>141</v>
      </c>
      <c r="C238" s="5" t="s">
        <v>45</v>
      </c>
      <c r="D238" s="5" t="s">
        <v>463</v>
      </c>
      <c r="E238" s="5" t="s">
        <v>142</v>
      </c>
      <c r="F238" s="52" t="s">
        <v>63</v>
      </c>
      <c r="G238" s="11">
        <v>16933.95</v>
      </c>
      <c r="H238" s="11">
        <v>13716.5</v>
      </c>
      <c r="I238" s="11">
        <v>3217.45</v>
      </c>
    </row>
    <row r="239" spans="2:9" s="3" customFormat="1" ht="23.25" customHeight="1">
      <c r="B239" s="39" t="s">
        <v>349</v>
      </c>
      <c r="C239" s="39"/>
      <c r="D239" s="39"/>
      <c r="E239" s="39"/>
      <c r="F239" s="39"/>
      <c r="G239" s="11">
        <f>SUM(G238)</f>
        <v>16933.95</v>
      </c>
      <c r="H239" s="11">
        <f>SUM(H238)</f>
        <v>13716.5</v>
      </c>
      <c r="I239" s="11">
        <f>SUM(I238)</f>
        <v>3217.45</v>
      </c>
    </row>
    <row r="240" spans="2:9" s="3" customFormat="1" ht="23.25" customHeight="1">
      <c r="B240" s="75" t="s">
        <v>214</v>
      </c>
      <c r="C240" s="81"/>
      <c r="D240" s="81"/>
      <c r="E240" s="81"/>
      <c r="F240" s="81"/>
      <c r="G240" s="81"/>
      <c r="H240" s="81"/>
      <c r="I240" s="82"/>
    </row>
    <row r="241" spans="2:9" s="3" customFormat="1" ht="124.5" customHeight="1">
      <c r="B241" s="5" t="s">
        <v>143</v>
      </c>
      <c r="C241" s="5" t="s">
        <v>625</v>
      </c>
      <c r="D241" s="5" t="s">
        <v>462</v>
      </c>
      <c r="E241" s="5" t="s">
        <v>144</v>
      </c>
      <c r="F241" s="52" t="s">
        <v>63</v>
      </c>
      <c r="G241" s="11">
        <v>10578.4</v>
      </c>
      <c r="H241" s="11">
        <v>8568.5</v>
      </c>
      <c r="I241" s="11">
        <v>2009.9</v>
      </c>
    </row>
    <row r="242" spans="2:9" s="3" customFormat="1" ht="26.25" customHeight="1">
      <c r="B242" s="47" t="s">
        <v>349</v>
      </c>
      <c r="C242" s="47"/>
      <c r="D242" s="47"/>
      <c r="E242" s="47"/>
      <c r="F242" s="47"/>
      <c r="G242" s="11">
        <f>SUM(G241)</f>
        <v>10578.4</v>
      </c>
      <c r="H242" s="11">
        <f>SUM(H241)</f>
        <v>8568.5</v>
      </c>
      <c r="I242" s="11">
        <f>SUM(I241)</f>
        <v>2009.9</v>
      </c>
    </row>
    <row r="243" spans="2:9" s="3" customFormat="1" ht="24" customHeight="1">
      <c r="B243" s="75" t="s">
        <v>145</v>
      </c>
      <c r="C243" s="76"/>
      <c r="D243" s="76"/>
      <c r="E243" s="76"/>
      <c r="F243" s="76"/>
      <c r="G243" s="76"/>
      <c r="H243" s="76"/>
      <c r="I243" s="77"/>
    </row>
    <row r="244" spans="2:9" s="3" customFormat="1" ht="48.75" customHeight="1">
      <c r="B244" s="87" t="s">
        <v>351</v>
      </c>
      <c r="C244" s="53" t="s">
        <v>238</v>
      </c>
      <c r="D244" s="53" t="s">
        <v>634</v>
      </c>
      <c r="E244" s="53" t="s">
        <v>635</v>
      </c>
      <c r="F244" s="90" t="s">
        <v>63</v>
      </c>
      <c r="G244" s="93">
        <v>8634.5</v>
      </c>
      <c r="H244" s="93">
        <v>5008</v>
      </c>
      <c r="I244" s="93">
        <v>3626.5</v>
      </c>
    </row>
    <row r="245" spans="2:9" s="3" customFormat="1" ht="56.25" customHeight="1">
      <c r="B245" s="88"/>
      <c r="C245" s="53" t="s">
        <v>241</v>
      </c>
      <c r="D245" s="53" t="s">
        <v>636</v>
      </c>
      <c r="E245" s="53" t="s">
        <v>635</v>
      </c>
      <c r="F245" s="91"/>
      <c r="G245" s="94"/>
      <c r="H245" s="94"/>
      <c r="I245" s="94"/>
    </row>
    <row r="246" spans="2:9" s="3" customFormat="1" ht="57.75" customHeight="1">
      <c r="B246" s="88"/>
      <c r="C246" s="53" t="s">
        <v>233</v>
      </c>
      <c r="D246" s="53" t="s">
        <v>637</v>
      </c>
      <c r="E246" s="53" t="s">
        <v>635</v>
      </c>
      <c r="F246" s="91"/>
      <c r="G246" s="94"/>
      <c r="H246" s="94"/>
      <c r="I246" s="94"/>
    </row>
    <row r="247" spans="2:9" s="3" customFormat="1" ht="78" customHeight="1">
      <c r="B247" s="88"/>
      <c r="C247" s="53" t="s">
        <v>350</v>
      </c>
      <c r="D247" s="53" t="s">
        <v>113</v>
      </c>
      <c r="E247" s="53" t="s">
        <v>635</v>
      </c>
      <c r="F247" s="91"/>
      <c r="G247" s="94"/>
      <c r="H247" s="94"/>
      <c r="I247" s="94"/>
    </row>
    <row r="248" spans="2:9" s="3" customFormat="1" ht="69.75" customHeight="1">
      <c r="B248" s="88"/>
      <c r="C248" s="53" t="s">
        <v>262</v>
      </c>
      <c r="D248" s="53" t="s">
        <v>638</v>
      </c>
      <c r="E248" s="53" t="s">
        <v>635</v>
      </c>
      <c r="F248" s="91"/>
      <c r="G248" s="94"/>
      <c r="H248" s="94"/>
      <c r="I248" s="94"/>
    </row>
    <row r="249" spans="2:9" s="3" customFormat="1" ht="69.75" customHeight="1">
      <c r="B249" s="89"/>
      <c r="C249" s="53" t="s">
        <v>251</v>
      </c>
      <c r="D249" s="53" t="s">
        <v>639</v>
      </c>
      <c r="E249" s="53" t="s">
        <v>635</v>
      </c>
      <c r="F249" s="92"/>
      <c r="G249" s="95"/>
      <c r="H249" s="95"/>
      <c r="I249" s="95"/>
    </row>
    <row r="250" spans="2:9" s="3" customFormat="1" ht="29.25" customHeight="1">
      <c r="B250" s="39" t="s">
        <v>349</v>
      </c>
      <c r="C250" s="53"/>
      <c r="D250" s="53"/>
      <c r="E250" s="53"/>
      <c r="F250" s="53"/>
      <c r="G250" s="49">
        <f>SUM(G244)</f>
        <v>8634.5</v>
      </c>
      <c r="H250" s="49">
        <f>SUM(H244)</f>
        <v>5008</v>
      </c>
      <c r="I250" s="49">
        <f>SUM(I244)</f>
        <v>3626.5</v>
      </c>
    </row>
    <row r="251" spans="2:9" s="3" customFormat="1" ht="18.75" customHeight="1">
      <c r="B251" s="78" t="s">
        <v>596</v>
      </c>
      <c r="C251" s="79"/>
      <c r="D251" s="79"/>
      <c r="E251" s="79"/>
      <c r="F251" s="79"/>
      <c r="G251" s="79"/>
      <c r="H251" s="79"/>
      <c r="I251" s="80"/>
    </row>
    <row r="252" spans="2:9" s="3" customFormat="1" ht="24" customHeight="1">
      <c r="B252" s="75" t="s">
        <v>216</v>
      </c>
      <c r="C252" s="76"/>
      <c r="D252" s="76"/>
      <c r="E252" s="76"/>
      <c r="F252" s="76"/>
      <c r="G252" s="76"/>
      <c r="H252" s="76"/>
      <c r="I252" s="77"/>
    </row>
    <row r="253" spans="2:9" s="3" customFormat="1" ht="63">
      <c r="B253" s="5" t="s">
        <v>146</v>
      </c>
      <c r="C253" s="9" t="s">
        <v>31</v>
      </c>
      <c r="D253" s="5" t="s">
        <v>464</v>
      </c>
      <c r="E253" s="5" t="s">
        <v>147</v>
      </c>
      <c r="F253" s="52" t="s">
        <v>63</v>
      </c>
      <c r="G253" s="25">
        <v>2259.1</v>
      </c>
      <c r="H253" s="25">
        <v>1829.9</v>
      </c>
      <c r="I253" s="25">
        <v>429.2</v>
      </c>
    </row>
    <row r="254" spans="2:9" s="3" customFormat="1" ht="78.75">
      <c r="B254" s="5" t="s">
        <v>148</v>
      </c>
      <c r="C254" s="9" t="s">
        <v>31</v>
      </c>
      <c r="D254" s="5" t="s">
        <v>465</v>
      </c>
      <c r="E254" s="5" t="s">
        <v>147</v>
      </c>
      <c r="F254" s="52" t="s">
        <v>63</v>
      </c>
      <c r="G254" s="25">
        <v>2259.1</v>
      </c>
      <c r="H254" s="25">
        <v>1829.9</v>
      </c>
      <c r="I254" s="25">
        <v>429.2</v>
      </c>
    </row>
    <row r="255" spans="2:9" s="3" customFormat="1" ht="94.5">
      <c r="B255" s="5" t="s">
        <v>149</v>
      </c>
      <c r="C255" s="9" t="s">
        <v>31</v>
      </c>
      <c r="D255" s="5" t="s">
        <v>471</v>
      </c>
      <c r="E255" s="5" t="s">
        <v>147</v>
      </c>
      <c r="F255" s="52" t="s">
        <v>63</v>
      </c>
      <c r="G255" s="25">
        <v>2259.1</v>
      </c>
      <c r="H255" s="25">
        <v>1829.9</v>
      </c>
      <c r="I255" s="25">
        <v>429.2</v>
      </c>
    </row>
    <row r="256" spans="2:9" s="3" customFormat="1" ht="63">
      <c r="B256" s="5" t="s">
        <v>150</v>
      </c>
      <c r="C256" s="9" t="s">
        <v>31</v>
      </c>
      <c r="D256" s="5" t="s">
        <v>472</v>
      </c>
      <c r="E256" s="5" t="s">
        <v>147</v>
      </c>
      <c r="F256" s="52" t="s">
        <v>63</v>
      </c>
      <c r="G256" s="25">
        <v>2259.1</v>
      </c>
      <c r="H256" s="25">
        <v>1829.9</v>
      </c>
      <c r="I256" s="25">
        <v>429.2</v>
      </c>
    </row>
    <row r="257" spans="2:9" s="3" customFormat="1" ht="78.75">
      <c r="B257" s="5" t="s">
        <v>151</v>
      </c>
      <c r="C257" s="9" t="s">
        <v>31</v>
      </c>
      <c r="D257" s="5" t="s">
        <v>466</v>
      </c>
      <c r="E257" s="5" t="s">
        <v>147</v>
      </c>
      <c r="F257" s="52" t="s">
        <v>63</v>
      </c>
      <c r="G257" s="25">
        <v>2259.1</v>
      </c>
      <c r="H257" s="25">
        <v>1829.9</v>
      </c>
      <c r="I257" s="25">
        <v>429.2</v>
      </c>
    </row>
    <row r="258" spans="2:9" s="3" customFormat="1" ht="94.5">
      <c r="B258" s="5" t="s">
        <v>152</v>
      </c>
      <c r="C258" s="9" t="s">
        <v>31</v>
      </c>
      <c r="D258" s="5" t="s">
        <v>470</v>
      </c>
      <c r="E258" s="5" t="s">
        <v>147</v>
      </c>
      <c r="F258" s="52" t="s">
        <v>63</v>
      </c>
      <c r="G258" s="25">
        <v>2259.1</v>
      </c>
      <c r="H258" s="25">
        <v>1829.9</v>
      </c>
      <c r="I258" s="25">
        <v>429.2</v>
      </c>
    </row>
    <row r="259" spans="2:9" s="3" customFormat="1" ht="78.75">
      <c r="B259" s="5" t="s">
        <v>153</v>
      </c>
      <c r="C259" s="9" t="s">
        <v>31</v>
      </c>
      <c r="D259" s="5" t="s">
        <v>467</v>
      </c>
      <c r="E259" s="5" t="s">
        <v>147</v>
      </c>
      <c r="F259" s="52" t="s">
        <v>63</v>
      </c>
      <c r="G259" s="25">
        <v>2259.1</v>
      </c>
      <c r="H259" s="25">
        <v>1829.9</v>
      </c>
      <c r="I259" s="25">
        <v>429.2</v>
      </c>
    </row>
    <row r="260" spans="2:9" s="3" customFormat="1" ht="94.5">
      <c r="B260" s="5" t="s">
        <v>154</v>
      </c>
      <c r="C260" s="9" t="s">
        <v>31</v>
      </c>
      <c r="D260" s="5" t="s">
        <v>468</v>
      </c>
      <c r="E260" s="5" t="s">
        <v>147</v>
      </c>
      <c r="F260" s="52" t="s">
        <v>63</v>
      </c>
      <c r="G260" s="25">
        <v>2259.1</v>
      </c>
      <c r="H260" s="25">
        <v>1829.9</v>
      </c>
      <c r="I260" s="25">
        <v>429.2</v>
      </c>
    </row>
    <row r="261" spans="2:9" s="3" customFormat="1" ht="94.5">
      <c r="B261" s="5" t="s">
        <v>155</v>
      </c>
      <c r="C261" s="9" t="s">
        <v>31</v>
      </c>
      <c r="D261" s="5" t="s">
        <v>469</v>
      </c>
      <c r="E261" s="5" t="s">
        <v>147</v>
      </c>
      <c r="F261" s="52" t="s">
        <v>63</v>
      </c>
      <c r="G261" s="25">
        <v>2259.1</v>
      </c>
      <c r="H261" s="25">
        <v>1829.9</v>
      </c>
      <c r="I261" s="25">
        <v>429.2</v>
      </c>
    </row>
    <row r="262" spans="2:9" s="3" customFormat="1" ht="63">
      <c r="B262" s="5" t="s">
        <v>156</v>
      </c>
      <c r="C262" s="9" t="s">
        <v>31</v>
      </c>
      <c r="D262" s="5" t="s">
        <v>473</v>
      </c>
      <c r="E262" s="5" t="s">
        <v>147</v>
      </c>
      <c r="F262" s="52" t="s">
        <v>63</v>
      </c>
      <c r="G262" s="25">
        <v>2259.1</v>
      </c>
      <c r="H262" s="25">
        <v>1829.9</v>
      </c>
      <c r="I262" s="25">
        <v>429.2</v>
      </c>
    </row>
    <row r="263" spans="2:9" s="3" customFormat="1" ht="63">
      <c r="B263" s="5" t="s">
        <v>157</v>
      </c>
      <c r="C263" s="9" t="s">
        <v>31</v>
      </c>
      <c r="D263" s="5" t="s">
        <v>474</v>
      </c>
      <c r="E263" s="5" t="s">
        <v>147</v>
      </c>
      <c r="F263" s="52" t="s">
        <v>63</v>
      </c>
      <c r="G263" s="25">
        <v>2259.1</v>
      </c>
      <c r="H263" s="25">
        <v>1829.9</v>
      </c>
      <c r="I263" s="25">
        <v>429.2</v>
      </c>
    </row>
    <row r="264" spans="2:9" s="3" customFormat="1" ht="63">
      <c r="B264" s="5" t="s">
        <v>158</v>
      </c>
      <c r="C264" s="9" t="s">
        <v>31</v>
      </c>
      <c r="D264" s="5" t="s">
        <v>475</v>
      </c>
      <c r="E264" s="5" t="s">
        <v>147</v>
      </c>
      <c r="F264" s="52" t="s">
        <v>63</v>
      </c>
      <c r="G264" s="25">
        <v>2259.1</v>
      </c>
      <c r="H264" s="25">
        <v>1829.9</v>
      </c>
      <c r="I264" s="25">
        <v>429.2</v>
      </c>
    </row>
    <row r="265" spans="2:9" ht="63">
      <c r="B265" s="5" t="s">
        <v>159</v>
      </c>
      <c r="C265" s="9" t="s">
        <v>31</v>
      </c>
      <c r="D265" s="5" t="s">
        <v>476</v>
      </c>
      <c r="E265" s="5" t="s">
        <v>147</v>
      </c>
      <c r="F265" s="52" t="s">
        <v>63</v>
      </c>
      <c r="G265" s="25">
        <v>2259.1</v>
      </c>
      <c r="H265" s="25">
        <v>1829.9</v>
      </c>
      <c r="I265" s="25">
        <v>429.2</v>
      </c>
    </row>
    <row r="266" spans="2:9" ht="63">
      <c r="B266" s="5" t="s">
        <v>160</v>
      </c>
      <c r="C266" s="5" t="s">
        <v>45</v>
      </c>
      <c r="D266" s="5" t="s">
        <v>477</v>
      </c>
      <c r="E266" s="5" t="s">
        <v>147</v>
      </c>
      <c r="F266" s="52" t="s">
        <v>63</v>
      </c>
      <c r="G266" s="25">
        <v>2259.1</v>
      </c>
      <c r="H266" s="25">
        <v>1829.9</v>
      </c>
      <c r="I266" s="25">
        <v>429.2</v>
      </c>
    </row>
    <row r="267" spans="2:9" ht="63">
      <c r="B267" s="5" t="s">
        <v>161</v>
      </c>
      <c r="C267" s="5" t="s">
        <v>45</v>
      </c>
      <c r="D267" s="5" t="s">
        <v>478</v>
      </c>
      <c r="E267" s="5" t="s">
        <v>147</v>
      </c>
      <c r="F267" s="52" t="s">
        <v>63</v>
      </c>
      <c r="G267" s="25">
        <v>2259.1</v>
      </c>
      <c r="H267" s="25">
        <v>1829.9</v>
      </c>
      <c r="I267" s="25">
        <v>429.2</v>
      </c>
    </row>
    <row r="268" spans="2:9" ht="63">
      <c r="B268" s="5" t="s">
        <v>162</v>
      </c>
      <c r="C268" s="5" t="s">
        <v>45</v>
      </c>
      <c r="D268" s="5" t="s">
        <v>479</v>
      </c>
      <c r="E268" s="5" t="s">
        <v>147</v>
      </c>
      <c r="F268" s="52" t="s">
        <v>63</v>
      </c>
      <c r="G268" s="25">
        <v>2259.1</v>
      </c>
      <c r="H268" s="25">
        <v>1829.9</v>
      </c>
      <c r="I268" s="25">
        <v>429.2</v>
      </c>
    </row>
    <row r="269" spans="2:9" ht="63">
      <c r="B269" s="5" t="s">
        <v>163</v>
      </c>
      <c r="C269" s="5" t="s">
        <v>45</v>
      </c>
      <c r="D269" s="5" t="s">
        <v>481</v>
      </c>
      <c r="E269" s="5" t="s">
        <v>147</v>
      </c>
      <c r="F269" s="52" t="s">
        <v>63</v>
      </c>
      <c r="G269" s="25">
        <v>2259.1</v>
      </c>
      <c r="H269" s="25">
        <v>1829.9</v>
      </c>
      <c r="I269" s="25">
        <v>429.2</v>
      </c>
    </row>
    <row r="270" spans="2:9" ht="94.5">
      <c r="B270" s="5" t="s">
        <v>164</v>
      </c>
      <c r="C270" s="5" t="s">
        <v>45</v>
      </c>
      <c r="D270" s="5" t="s">
        <v>480</v>
      </c>
      <c r="E270" s="5" t="s">
        <v>147</v>
      </c>
      <c r="F270" s="52" t="s">
        <v>63</v>
      </c>
      <c r="G270" s="25">
        <v>2259.1</v>
      </c>
      <c r="H270" s="25">
        <v>1829.9</v>
      </c>
      <c r="I270" s="25">
        <v>429.2</v>
      </c>
    </row>
    <row r="271" spans="2:9" ht="63">
      <c r="B271" s="5" t="s">
        <v>498</v>
      </c>
      <c r="C271" s="24" t="s">
        <v>271</v>
      </c>
      <c r="D271" s="5" t="s">
        <v>482</v>
      </c>
      <c r="E271" s="5" t="s">
        <v>147</v>
      </c>
      <c r="F271" s="52" t="s">
        <v>63</v>
      </c>
      <c r="G271" s="25">
        <v>2259.1</v>
      </c>
      <c r="H271" s="25">
        <v>1829.9</v>
      </c>
      <c r="I271" s="25">
        <v>429.2</v>
      </c>
    </row>
    <row r="272" spans="2:9" ht="110.25">
      <c r="B272" s="5" t="s">
        <v>165</v>
      </c>
      <c r="C272" s="24" t="s">
        <v>271</v>
      </c>
      <c r="D272" s="5" t="s">
        <v>483</v>
      </c>
      <c r="E272" s="5" t="s">
        <v>147</v>
      </c>
      <c r="F272" s="52" t="s">
        <v>63</v>
      </c>
      <c r="G272" s="25">
        <v>2259.1</v>
      </c>
      <c r="H272" s="25">
        <v>1829.9</v>
      </c>
      <c r="I272" s="25">
        <v>429.2</v>
      </c>
    </row>
    <row r="273" spans="2:9" ht="78.75">
      <c r="B273" s="5" t="s">
        <v>495</v>
      </c>
      <c r="C273" s="24" t="s">
        <v>271</v>
      </c>
      <c r="D273" s="5" t="s">
        <v>484</v>
      </c>
      <c r="E273" s="5" t="s">
        <v>147</v>
      </c>
      <c r="F273" s="52" t="s">
        <v>63</v>
      </c>
      <c r="G273" s="25">
        <v>2259.1</v>
      </c>
      <c r="H273" s="25">
        <v>1829.9</v>
      </c>
      <c r="I273" s="25">
        <v>429.2</v>
      </c>
    </row>
    <row r="274" spans="2:9" ht="78.75">
      <c r="B274" s="5" t="s">
        <v>496</v>
      </c>
      <c r="C274" s="24" t="s">
        <v>271</v>
      </c>
      <c r="D274" s="5" t="s">
        <v>485</v>
      </c>
      <c r="E274" s="5" t="s">
        <v>147</v>
      </c>
      <c r="F274" s="52" t="s">
        <v>63</v>
      </c>
      <c r="G274" s="25">
        <v>2259.1</v>
      </c>
      <c r="H274" s="25">
        <v>1829.9</v>
      </c>
      <c r="I274" s="25">
        <v>429.2</v>
      </c>
    </row>
    <row r="275" spans="2:9" ht="63">
      <c r="B275" s="5" t="s">
        <v>497</v>
      </c>
      <c r="C275" s="24" t="s">
        <v>252</v>
      </c>
      <c r="D275" s="5" t="s">
        <v>486</v>
      </c>
      <c r="E275" s="5" t="s">
        <v>147</v>
      </c>
      <c r="F275" s="52" t="s">
        <v>63</v>
      </c>
      <c r="G275" s="25">
        <v>2259.1</v>
      </c>
      <c r="H275" s="25">
        <v>1829.9</v>
      </c>
      <c r="I275" s="25">
        <v>429.2</v>
      </c>
    </row>
    <row r="276" spans="2:9" ht="63">
      <c r="B276" s="5" t="s">
        <v>494</v>
      </c>
      <c r="C276" s="24" t="s">
        <v>252</v>
      </c>
      <c r="D276" s="5" t="s">
        <v>487</v>
      </c>
      <c r="E276" s="5" t="s">
        <v>147</v>
      </c>
      <c r="F276" s="52" t="s">
        <v>63</v>
      </c>
      <c r="G276" s="25">
        <v>2259.1</v>
      </c>
      <c r="H276" s="25">
        <v>1829.9</v>
      </c>
      <c r="I276" s="25">
        <v>429.2</v>
      </c>
    </row>
    <row r="277" spans="2:9" ht="63">
      <c r="B277" s="5" t="s">
        <v>493</v>
      </c>
      <c r="C277" s="24" t="s">
        <v>252</v>
      </c>
      <c r="D277" s="5" t="s">
        <v>488</v>
      </c>
      <c r="E277" s="5" t="s">
        <v>147</v>
      </c>
      <c r="F277" s="52" t="s">
        <v>63</v>
      </c>
      <c r="G277" s="25">
        <v>2259.1</v>
      </c>
      <c r="H277" s="25">
        <v>1829.9</v>
      </c>
      <c r="I277" s="25">
        <v>429.2</v>
      </c>
    </row>
    <row r="278" spans="2:9" ht="78.75">
      <c r="B278" s="5" t="s">
        <v>492</v>
      </c>
      <c r="C278" s="24" t="s">
        <v>252</v>
      </c>
      <c r="D278" s="5" t="s">
        <v>627</v>
      </c>
      <c r="E278" s="5" t="s">
        <v>147</v>
      </c>
      <c r="F278" s="52" t="s">
        <v>63</v>
      </c>
      <c r="G278" s="25">
        <v>2259.1</v>
      </c>
      <c r="H278" s="25">
        <v>1829.9</v>
      </c>
      <c r="I278" s="25">
        <v>429.2</v>
      </c>
    </row>
    <row r="279" spans="2:9" ht="63">
      <c r="B279" s="5" t="s">
        <v>491</v>
      </c>
      <c r="C279" s="24" t="s">
        <v>269</v>
      </c>
      <c r="D279" s="5" t="s">
        <v>626</v>
      </c>
      <c r="E279" s="5" t="s">
        <v>147</v>
      </c>
      <c r="F279" s="52" t="s">
        <v>63</v>
      </c>
      <c r="G279" s="25">
        <v>2259.1</v>
      </c>
      <c r="H279" s="25">
        <v>1829.9</v>
      </c>
      <c r="I279" s="25">
        <v>429.2</v>
      </c>
    </row>
    <row r="280" spans="2:9" ht="63">
      <c r="B280" s="5" t="s">
        <v>490</v>
      </c>
      <c r="C280" s="24" t="s">
        <v>269</v>
      </c>
      <c r="D280" s="5" t="s">
        <v>489</v>
      </c>
      <c r="E280" s="5" t="s">
        <v>147</v>
      </c>
      <c r="F280" s="52" t="s">
        <v>63</v>
      </c>
      <c r="G280" s="25">
        <v>2259.1</v>
      </c>
      <c r="H280" s="25">
        <v>1829.9</v>
      </c>
      <c r="I280" s="25">
        <v>429.2</v>
      </c>
    </row>
    <row r="281" spans="2:9" ht="63">
      <c r="B281" s="5" t="s">
        <v>505</v>
      </c>
      <c r="C281" s="24" t="s">
        <v>261</v>
      </c>
      <c r="D281" s="5" t="s">
        <v>499</v>
      </c>
      <c r="E281" s="5" t="s">
        <v>147</v>
      </c>
      <c r="F281" s="52" t="s">
        <v>63</v>
      </c>
      <c r="G281" s="25">
        <v>2259.1</v>
      </c>
      <c r="H281" s="25">
        <v>1829.9</v>
      </c>
      <c r="I281" s="25">
        <v>429.2</v>
      </c>
    </row>
    <row r="282" spans="2:9" ht="63">
      <c r="B282" s="5" t="s">
        <v>506</v>
      </c>
      <c r="C282" s="24" t="s">
        <v>261</v>
      </c>
      <c r="D282" s="5" t="s">
        <v>500</v>
      </c>
      <c r="E282" s="5" t="s">
        <v>147</v>
      </c>
      <c r="F282" s="52" t="s">
        <v>63</v>
      </c>
      <c r="G282" s="25">
        <v>2259.1</v>
      </c>
      <c r="H282" s="25">
        <v>1829.9</v>
      </c>
      <c r="I282" s="25">
        <v>429.2</v>
      </c>
    </row>
    <row r="283" spans="2:9" ht="63">
      <c r="B283" s="5" t="s">
        <v>507</v>
      </c>
      <c r="C283" s="24" t="s">
        <v>232</v>
      </c>
      <c r="D283" s="5" t="s">
        <v>501</v>
      </c>
      <c r="E283" s="5" t="s">
        <v>147</v>
      </c>
      <c r="F283" s="52" t="s">
        <v>63</v>
      </c>
      <c r="G283" s="25">
        <v>2259.1</v>
      </c>
      <c r="H283" s="25">
        <v>1829.9</v>
      </c>
      <c r="I283" s="25">
        <v>429.2</v>
      </c>
    </row>
    <row r="284" spans="2:9" ht="63">
      <c r="B284" s="5" t="s">
        <v>508</v>
      </c>
      <c r="C284" s="24" t="s">
        <v>232</v>
      </c>
      <c r="D284" s="5" t="s">
        <v>502</v>
      </c>
      <c r="E284" s="5" t="s">
        <v>147</v>
      </c>
      <c r="F284" s="52" t="s">
        <v>63</v>
      </c>
      <c r="G284" s="25">
        <v>2259.1</v>
      </c>
      <c r="H284" s="25">
        <v>1829.9</v>
      </c>
      <c r="I284" s="25">
        <v>429.2</v>
      </c>
    </row>
    <row r="285" spans="2:9" ht="63">
      <c r="B285" s="5" t="s">
        <v>510</v>
      </c>
      <c r="C285" s="24" t="s">
        <v>232</v>
      </c>
      <c r="D285" s="5" t="s">
        <v>503</v>
      </c>
      <c r="E285" s="5" t="s">
        <v>147</v>
      </c>
      <c r="F285" s="52" t="s">
        <v>63</v>
      </c>
      <c r="G285" s="25">
        <v>2259.1</v>
      </c>
      <c r="H285" s="25">
        <v>1829.9</v>
      </c>
      <c r="I285" s="25">
        <v>429.2</v>
      </c>
    </row>
    <row r="286" spans="2:9" ht="63">
      <c r="B286" s="5" t="s">
        <v>509</v>
      </c>
      <c r="C286" s="24" t="s">
        <v>232</v>
      </c>
      <c r="D286" s="5" t="s">
        <v>504</v>
      </c>
      <c r="E286" s="5" t="s">
        <v>147</v>
      </c>
      <c r="F286" s="52" t="s">
        <v>63</v>
      </c>
      <c r="G286" s="25">
        <v>2259.1</v>
      </c>
      <c r="H286" s="25">
        <v>1829.9</v>
      </c>
      <c r="I286" s="25">
        <v>429.2</v>
      </c>
    </row>
    <row r="287" spans="2:9" ht="78.75">
      <c r="B287" s="5" t="s">
        <v>511</v>
      </c>
      <c r="C287" s="24" t="s">
        <v>232</v>
      </c>
      <c r="D287" s="5" t="s">
        <v>513</v>
      </c>
      <c r="E287" s="5" t="s">
        <v>147</v>
      </c>
      <c r="F287" s="52" t="s">
        <v>63</v>
      </c>
      <c r="G287" s="25">
        <v>2259.1</v>
      </c>
      <c r="H287" s="25">
        <v>1829.9</v>
      </c>
      <c r="I287" s="25">
        <v>429.2</v>
      </c>
    </row>
    <row r="288" spans="2:9" ht="63">
      <c r="B288" s="5" t="s">
        <v>512</v>
      </c>
      <c r="C288" s="24" t="s">
        <v>232</v>
      </c>
      <c r="D288" s="5" t="s">
        <v>514</v>
      </c>
      <c r="E288" s="5" t="s">
        <v>147</v>
      </c>
      <c r="F288" s="52" t="s">
        <v>63</v>
      </c>
      <c r="G288" s="25">
        <v>2259.1</v>
      </c>
      <c r="H288" s="25">
        <v>1829.9</v>
      </c>
      <c r="I288" s="25">
        <v>429.2</v>
      </c>
    </row>
    <row r="289" spans="2:9" ht="63">
      <c r="B289" s="5" t="s">
        <v>517</v>
      </c>
      <c r="C289" s="24" t="s">
        <v>260</v>
      </c>
      <c r="D289" s="5" t="s">
        <v>515</v>
      </c>
      <c r="E289" s="5" t="s">
        <v>147</v>
      </c>
      <c r="F289" s="52" t="s">
        <v>63</v>
      </c>
      <c r="G289" s="25">
        <v>2259.1</v>
      </c>
      <c r="H289" s="25">
        <v>1829.9</v>
      </c>
      <c r="I289" s="25">
        <v>429.2</v>
      </c>
    </row>
    <row r="290" spans="2:9" ht="63">
      <c r="B290" s="5" t="s">
        <v>518</v>
      </c>
      <c r="C290" s="24" t="s">
        <v>260</v>
      </c>
      <c r="D290" s="5" t="s">
        <v>520</v>
      </c>
      <c r="E290" s="5" t="s">
        <v>147</v>
      </c>
      <c r="F290" s="52" t="s">
        <v>63</v>
      </c>
      <c r="G290" s="25">
        <v>2259.1</v>
      </c>
      <c r="H290" s="25">
        <v>1829.9</v>
      </c>
      <c r="I290" s="25">
        <v>429.2</v>
      </c>
    </row>
    <row r="291" spans="2:9" ht="63">
      <c r="B291" s="5" t="s">
        <v>519</v>
      </c>
      <c r="C291" s="24" t="s">
        <v>516</v>
      </c>
      <c r="D291" s="5" t="s">
        <v>521</v>
      </c>
      <c r="E291" s="5" t="s">
        <v>147</v>
      </c>
      <c r="F291" s="52" t="s">
        <v>63</v>
      </c>
      <c r="G291" s="25">
        <v>2259.1</v>
      </c>
      <c r="H291" s="25">
        <v>1829.9</v>
      </c>
      <c r="I291" s="25">
        <v>429.2</v>
      </c>
    </row>
    <row r="292" spans="2:9" ht="78.75">
      <c r="B292" s="5" t="s">
        <v>166</v>
      </c>
      <c r="C292" s="24" t="s">
        <v>452</v>
      </c>
      <c r="D292" s="5" t="s">
        <v>522</v>
      </c>
      <c r="E292" s="5" t="s">
        <v>147</v>
      </c>
      <c r="F292" s="52" t="s">
        <v>63</v>
      </c>
      <c r="G292" s="25">
        <v>2259.1</v>
      </c>
      <c r="H292" s="25">
        <v>1829.9</v>
      </c>
      <c r="I292" s="25">
        <v>429.2</v>
      </c>
    </row>
    <row r="293" spans="2:9" ht="63">
      <c r="B293" s="5" t="s">
        <v>167</v>
      </c>
      <c r="C293" s="24" t="s">
        <v>523</v>
      </c>
      <c r="D293" s="5" t="s">
        <v>524</v>
      </c>
      <c r="E293" s="5" t="s">
        <v>147</v>
      </c>
      <c r="F293" s="52" t="s">
        <v>63</v>
      </c>
      <c r="G293" s="25">
        <v>2259.1</v>
      </c>
      <c r="H293" s="25">
        <v>1829.9</v>
      </c>
      <c r="I293" s="25">
        <v>429.2</v>
      </c>
    </row>
    <row r="294" spans="2:9" ht="63">
      <c r="B294" s="5" t="s">
        <v>168</v>
      </c>
      <c r="C294" s="24" t="s">
        <v>259</v>
      </c>
      <c r="D294" s="5" t="s">
        <v>526</v>
      </c>
      <c r="E294" s="5" t="s">
        <v>147</v>
      </c>
      <c r="F294" s="52" t="s">
        <v>63</v>
      </c>
      <c r="G294" s="25">
        <v>2259.1</v>
      </c>
      <c r="H294" s="25">
        <v>1829.9</v>
      </c>
      <c r="I294" s="25">
        <v>429.2</v>
      </c>
    </row>
    <row r="295" spans="2:9" ht="63">
      <c r="B295" s="5" t="s">
        <v>169</v>
      </c>
      <c r="C295" s="24" t="s">
        <v>246</v>
      </c>
      <c r="D295" s="5" t="s">
        <v>525</v>
      </c>
      <c r="E295" s="5" t="s">
        <v>147</v>
      </c>
      <c r="F295" s="52" t="s">
        <v>63</v>
      </c>
      <c r="G295" s="25">
        <v>2259.1</v>
      </c>
      <c r="H295" s="25">
        <v>1829.9</v>
      </c>
      <c r="I295" s="25">
        <v>429.2</v>
      </c>
    </row>
    <row r="296" spans="2:9" ht="63">
      <c r="B296" s="5" t="s">
        <v>170</v>
      </c>
      <c r="C296" s="24" t="s">
        <v>257</v>
      </c>
      <c r="D296" s="5" t="s">
        <v>527</v>
      </c>
      <c r="E296" s="5" t="s">
        <v>147</v>
      </c>
      <c r="F296" s="52" t="s">
        <v>63</v>
      </c>
      <c r="G296" s="25">
        <v>2259.1</v>
      </c>
      <c r="H296" s="25">
        <v>1829.9</v>
      </c>
      <c r="I296" s="25">
        <v>429.2</v>
      </c>
    </row>
    <row r="297" spans="2:9" ht="78.75">
      <c r="B297" s="5" t="s">
        <v>171</v>
      </c>
      <c r="C297" s="24" t="s">
        <v>257</v>
      </c>
      <c r="D297" s="5" t="s">
        <v>529</v>
      </c>
      <c r="E297" s="5" t="s">
        <v>147</v>
      </c>
      <c r="F297" s="52" t="s">
        <v>63</v>
      </c>
      <c r="G297" s="25">
        <v>2259.1</v>
      </c>
      <c r="H297" s="25">
        <v>1829.9</v>
      </c>
      <c r="I297" s="25">
        <v>429.2</v>
      </c>
    </row>
    <row r="298" spans="2:9" ht="63">
      <c r="B298" s="5" t="s">
        <v>172</v>
      </c>
      <c r="C298" s="24" t="s">
        <v>257</v>
      </c>
      <c r="D298" s="5" t="s">
        <v>528</v>
      </c>
      <c r="E298" s="5" t="s">
        <v>147</v>
      </c>
      <c r="F298" s="52" t="s">
        <v>63</v>
      </c>
      <c r="G298" s="25">
        <v>2259.1</v>
      </c>
      <c r="H298" s="25">
        <v>1829.9</v>
      </c>
      <c r="I298" s="25">
        <v>429.2</v>
      </c>
    </row>
    <row r="299" spans="2:9" ht="63">
      <c r="B299" s="5" t="s">
        <v>173</v>
      </c>
      <c r="C299" s="9" t="s">
        <v>31</v>
      </c>
      <c r="D299" s="5" t="s">
        <v>530</v>
      </c>
      <c r="E299" s="5" t="s">
        <v>147</v>
      </c>
      <c r="F299" s="52" t="s">
        <v>63</v>
      </c>
      <c r="G299" s="25">
        <v>2259.1</v>
      </c>
      <c r="H299" s="25">
        <v>1829.9</v>
      </c>
      <c r="I299" s="25">
        <v>429.2</v>
      </c>
    </row>
    <row r="300" spans="2:9" ht="63">
      <c r="B300" s="5" t="s">
        <v>174</v>
      </c>
      <c r="C300" s="9" t="s">
        <v>31</v>
      </c>
      <c r="D300" s="5" t="s">
        <v>531</v>
      </c>
      <c r="E300" s="5" t="s">
        <v>147</v>
      </c>
      <c r="F300" s="52" t="s">
        <v>63</v>
      </c>
      <c r="G300" s="25">
        <v>2259.1</v>
      </c>
      <c r="H300" s="25">
        <v>1829.9</v>
      </c>
      <c r="I300" s="25">
        <v>429.2</v>
      </c>
    </row>
    <row r="301" spans="2:9" ht="63">
      <c r="B301" s="5" t="s">
        <v>175</v>
      </c>
      <c r="C301" s="9" t="s">
        <v>31</v>
      </c>
      <c r="D301" s="5" t="s">
        <v>532</v>
      </c>
      <c r="E301" s="5" t="s">
        <v>147</v>
      </c>
      <c r="F301" s="52" t="s">
        <v>63</v>
      </c>
      <c r="G301" s="25">
        <v>2259.1</v>
      </c>
      <c r="H301" s="25">
        <v>1829.9</v>
      </c>
      <c r="I301" s="25">
        <v>429.2</v>
      </c>
    </row>
    <row r="302" spans="2:9" ht="63">
      <c r="B302" s="5" t="s">
        <v>176</v>
      </c>
      <c r="C302" s="9" t="s">
        <v>31</v>
      </c>
      <c r="D302" s="5" t="s">
        <v>533</v>
      </c>
      <c r="E302" s="5" t="s">
        <v>147</v>
      </c>
      <c r="F302" s="52" t="s">
        <v>63</v>
      </c>
      <c r="G302" s="25">
        <v>2259.1</v>
      </c>
      <c r="H302" s="25">
        <v>1829.9</v>
      </c>
      <c r="I302" s="25">
        <v>429.2</v>
      </c>
    </row>
    <row r="303" spans="2:9" ht="63">
      <c r="B303" s="5" t="s">
        <v>177</v>
      </c>
      <c r="C303" s="9" t="s">
        <v>31</v>
      </c>
      <c r="D303" s="5" t="s">
        <v>534</v>
      </c>
      <c r="E303" s="5" t="s">
        <v>147</v>
      </c>
      <c r="F303" s="52" t="s">
        <v>63</v>
      </c>
      <c r="G303" s="25">
        <v>2259.1</v>
      </c>
      <c r="H303" s="25">
        <v>1829.9</v>
      </c>
      <c r="I303" s="25">
        <v>429.2</v>
      </c>
    </row>
    <row r="304" spans="2:9" ht="63">
      <c r="B304" s="5" t="s">
        <v>178</v>
      </c>
      <c r="C304" s="9" t="s">
        <v>31</v>
      </c>
      <c r="D304" s="5" t="s">
        <v>535</v>
      </c>
      <c r="E304" s="5" t="s">
        <v>147</v>
      </c>
      <c r="F304" s="52" t="s">
        <v>63</v>
      </c>
      <c r="G304" s="25">
        <v>2259.1</v>
      </c>
      <c r="H304" s="25">
        <v>1829.9</v>
      </c>
      <c r="I304" s="25">
        <v>429.2</v>
      </c>
    </row>
    <row r="305" spans="2:9" ht="63">
      <c r="B305" s="5" t="s">
        <v>179</v>
      </c>
      <c r="C305" s="24" t="s">
        <v>537</v>
      </c>
      <c r="D305" s="5" t="s">
        <v>536</v>
      </c>
      <c r="E305" s="5" t="s">
        <v>147</v>
      </c>
      <c r="F305" s="52" t="s">
        <v>63</v>
      </c>
      <c r="G305" s="25">
        <v>2259.1</v>
      </c>
      <c r="H305" s="25">
        <v>1829.9</v>
      </c>
      <c r="I305" s="25">
        <v>429.2</v>
      </c>
    </row>
    <row r="306" spans="2:9" ht="63">
      <c r="B306" s="5" t="s">
        <v>180</v>
      </c>
      <c r="C306" s="24" t="s">
        <v>269</v>
      </c>
      <c r="D306" s="5" t="s">
        <v>539</v>
      </c>
      <c r="E306" s="5" t="s">
        <v>147</v>
      </c>
      <c r="F306" s="52" t="s">
        <v>63</v>
      </c>
      <c r="G306" s="25">
        <v>2259.1</v>
      </c>
      <c r="H306" s="25">
        <v>1829.9</v>
      </c>
      <c r="I306" s="25">
        <v>429.2</v>
      </c>
    </row>
    <row r="307" spans="2:9" ht="63">
      <c r="B307" s="5" t="s">
        <v>181</v>
      </c>
      <c r="C307" s="24" t="s">
        <v>252</v>
      </c>
      <c r="D307" s="5" t="s">
        <v>538</v>
      </c>
      <c r="E307" s="5" t="s">
        <v>147</v>
      </c>
      <c r="F307" s="52" t="s">
        <v>63</v>
      </c>
      <c r="G307" s="25">
        <v>2259.1</v>
      </c>
      <c r="H307" s="25">
        <v>1829.9</v>
      </c>
      <c r="I307" s="25">
        <v>429.2</v>
      </c>
    </row>
    <row r="308" spans="2:9" ht="63">
      <c r="B308" s="5" t="s">
        <v>182</v>
      </c>
      <c r="C308" s="24" t="s">
        <v>240</v>
      </c>
      <c r="D308" s="5" t="s">
        <v>540</v>
      </c>
      <c r="E308" s="5" t="s">
        <v>147</v>
      </c>
      <c r="F308" s="52" t="s">
        <v>63</v>
      </c>
      <c r="G308" s="25">
        <v>2259.1</v>
      </c>
      <c r="H308" s="25">
        <v>1829.9</v>
      </c>
      <c r="I308" s="25">
        <v>429.2</v>
      </c>
    </row>
    <row r="309" spans="2:9" ht="63">
      <c r="B309" s="8" t="s">
        <v>183</v>
      </c>
      <c r="C309" s="24" t="s">
        <v>360</v>
      </c>
      <c r="D309" s="8" t="s">
        <v>541</v>
      </c>
      <c r="E309" s="5" t="s">
        <v>147</v>
      </c>
      <c r="F309" s="52" t="s">
        <v>63</v>
      </c>
      <c r="G309" s="25">
        <v>2259.1</v>
      </c>
      <c r="H309" s="25">
        <v>1829.9</v>
      </c>
      <c r="I309" s="25">
        <v>429.2</v>
      </c>
    </row>
    <row r="310" spans="2:9" ht="63">
      <c r="B310" s="5" t="s">
        <v>184</v>
      </c>
      <c r="C310" s="24" t="s">
        <v>254</v>
      </c>
      <c r="D310" s="5" t="s">
        <v>542</v>
      </c>
      <c r="E310" s="5" t="s">
        <v>147</v>
      </c>
      <c r="F310" s="52" t="s">
        <v>63</v>
      </c>
      <c r="G310" s="25">
        <v>2259.1</v>
      </c>
      <c r="H310" s="25">
        <v>1829.9</v>
      </c>
      <c r="I310" s="25">
        <v>429.2</v>
      </c>
    </row>
    <row r="311" spans="2:9" ht="63">
      <c r="B311" s="5" t="s">
        <v>185</v>
      </c>
      <c r="C311" s="24" t="s">
        <v>244</v>
      </c>
      <c r="D311" s="5" t="s">
        <v>543</v>
      </c>
      <c r="E311" s="5" t="s">
        <v>147</v>
      </c>
      <c r="F311" s="52" t="s">
        <v>63</v>
      </c>
      <c r="G311" s="25">
        <v>2259.1</v>
      </c>
      <c r="H311" s="25">
        <v>1829.9</v>
      </c>
      <c r="I311" s="25">
        <v>429.2</v>
      </c>
    </row>
    <row r="312" spans="2:9" ht="63">
      <c r="B312" s="5" t="s">
        <v>186</v>
      </c>
      <c r="C312" s="24" t="s">
        <v>251</v>
      </c>
      <c r="D312" s="5" t="s">
        <v>544</v>
      </c>
      <c r="E312" s="5" t="s">
        <v>147</v>
      </c>
      <c r="F312" s="52" t="s">
        <v>63</v>
      </c>
      <c r="G312" s="25">
        <v>2259.1</v>
      </c>
      <c r="H312" s="25">
        <v>1829.9</v>
      </c>
      <c r="I312" s="25">
        <v>429.2</v>
      </c>
    </row>
    <row r="313" spans="2:9" ht="78.75">
      <c r="B313" s="5" t="s">
        <v>187</v>
      </c>
      <c r="C313" s="24" t="s">
        <v>238</v>
      </c>
      <c r="D313" s="5" t="s">
        <v>545</v>
      </c>
      <c r="E313" s="5" t="s">
        <v>147</v>
      </c>
      <c r="F313" s="52" t="s">
        <v>63</v>
      </c>
      <c r="G313" s="25">
        <v>2259.1</v>
      </c>
      <c r="H313" s="25">
        <v>1829.9</v>
      </c>
      <c r="I313" s="25">
        <v>429.2</v>
      </c>
    </row>
    <row r="314" spans="2:9" ht="63">
      <c r="B314" s="5" t="s">
        <v>188</v>
      </c>
      <c r="C314" s="24" t="s">
        <v>256</v>
      </c>
      <c r="D314" s="5" t="s">
        <v>546</v>
      </c>
      <c r="E314" s="5" t="s">
        <v>147</v>
      </c>
      <c r="F314" s="52" t="s">
        <v>63</v>
      </c>
      <c r="G314" s="25">
        <v>2259.1</v>
      </c>
      <c r="H314" s="25">
        <v>1829.9</v>
      </c>
      <c r="I314" s="25">
        <v>429.2</v>
      </c>
    </row>
    <row r="315" spans="2:9" ht="63">
      <c r="B315" s="5" t="s">
        <v>189</v>
      </c>
      <c r="C315" s="24" t="s">
        <v>248</v>
      </c>
      <c r="D315" s="5" t="s">
        <v>547</v>
      </c>
      <c r="E315" s="5" t="s">
        <v>147</v>
      </c>
      <c r="F315" s="52" t="s">
        <v>63</v>
      </c>
      <c r="G315" s="25">
        <v>2259.1</v>
      </c>
      <c r="H315" s="25">
        <v>1829.9</v>
      </c>
      <c r="I315" s="25">
        <v>429.2</v>
      </c>
    </row>
    <row r="316" spans="2:9" ht="78.75">
      <c r="B316" s="5" t="s">
        <v>190</v>
      </c>
      <c r="C316" s="24" t="s">
        <v>255</v>
      </c>
      <c r="D316" s="5" t="s">
        <v>548</v>
      </c>
      <c r="E316" s="5" t="s">
        <v>147</v>
      </c>
      <c r="F316" s="52" t="s">
        <v>63</v>
      </c>
      <c r="G316" s="25">
        <v>2259.1</v>
      </c>
      <c r="H316" s="25">
        <v>1829.9</v>
      </c>
      <c r="I316" s="25">
        <v>429.2</v>
      </c>
    </row>
    <row r="317" spans="2:9" ht="63">
      <c r="B317" s="5" t="s">
        <v>191</v>
      </c>
      <c r="C317" s="24" t="s">
        <v>241</v>
      </c>
      <c r="D317" s="5" t="s">
        <v>549</v>
      </c>
      <c r="E317" s="5" t="s">
        <v>147</v>
      </c>
      <c r="F317" s="52" t="s">
        <v>63</v>
      </c>
      <c r="G317" s="25">
        <v>2259.1</v>
      </c>
      <c r="H317" s="25">
        <v>1829.9</v>
      </c>
      <c r="I317" s="25">
        <v>429.2</v>
      </c>
    </row>
    <row r="318" spans="2:9" ht="63">
      <c r="B318" s="5" t="s">
        <v>192</v>
      </c>
      <c r="C318" s="24" t="s">
        <v>272</v>
      </c>
      <c r="D318" s="5" t="s">
        <v>550</v>
      </c>
      <c r="E318" s="5" t="s">
        <v>147</v>
      </c>
      <c r="F318" s="52" t="s">
        <v>63</v>
      </c>
      <c r="G318" s="25">
        <v>2259.1</v>
      </c>
      <c r="H318" s="25">
        <v>1829.9</v>
      </c>
      <c r="I318" s="25">
        <v>429.2</v>
      </c>
    </row>
    <row r="319" spans="2:9" ht="63">
      <c r="B319" s="5" t="s">
        <v>193</v>
      </c>
      <c r="C319" s="24" t="s">
        <v>261</v>
      </c>
      <c r="D319" s="5" t="s">
        <v>551</v>
      </c>
      <c r="E319" s="5" t="s">
        <v>147</v>
      </c>
      <c r="F319" s="52" t="s">
        <v>63</v>
      </c>
      <c r="G319" s="25">
        <v>2259.1</v>
      </c>
      <c r="H319" s="25">
        <v>1829.9</v>
      </c>
      <c r="I319" s="25">
        <v>429.2</v>
      </c>
    </row>
    <row r="320" spans="2:9" ht="63">
      <c r="B320" s="5" t="s">
        <v>194</v>
      </c>
      <c r="C320" s="5" t="s">
        <v>45</v>
      </c>
      <c r="D320" s="5" t="s">
        <v>552</v>
      </c>
      <c r="E320" s="5" t="s">
        <v>147</v>
      </c>
      <c r="F320" s="52" t="s">
        <v>63</v>
      </c>
      <c r="G320" s="25">
        <v>2259.1</v>
      </c>
      <c r="H320" s="25">
        <v>1829.9</v>
      </c>
      <c r="I320" s="25">
        <v>429.2</v>
      </c>
    </row>
    <row r="321" spans="2:9" ht="63">
      <c r="B321" s="5" t="s">
        <v>195</v>
      </c>
      <c r="C321" s="5" t="s">
        <v>45</v>
      </c>
      <c r="D321" s="5" t="s">
        <v>554</v>
      </c>
      <c r="E321" s="5" t="s">
        <v>147</v>
      </c>
      <c r="F321" s="52" t="s">
        <v>63</v>
      </c>
      <c r="G321" s="25">
        <v>2259.1</v>
      </c>
      <c r="H321" s="25">
        <v>1829.9</v>
      </c>
      <c r="I321" s="25">
        <v>429.2</v>
      </c>
    </row>
    <row r="322" spans="2:9" ht="63">
      <c r="B322" s="5" t="s">
        <v>196</v>
      </c>
      <c r="C322" s="5" t="s">
        <v>45</v>
      </c>
      <c r="D322" s="5" t="s">
        <v>553</v>
      </c>
      <c r="E322" s="5" t="s">
        <v>147</v>
      </c>
      <c r="F322" s="52" t="s">
        <v>63</v>
      </c>
      <c r="G322" s="25">
        <v>2259.1</v>
      </c>
      <c r="H322" s="25">
        <v>1829.9</v>
      </c>
      <c r="I322" s="25">
        <v>429.2</v>
      </c>
    </row>
    <row r="323" spans="2:9" ht="63">
      <c r="B323" s="5" t="s">
        <v>197</v>
      </c>
      <c r="C323" s="24" t="s">
        <v>268</v>
      </c>
      <c r="D323" s="5" t="s">
        <v>555</v>
      </c>
      <c r="E323" s="5" t="s">
        <v>147</v>
      </c>
      <c r="F323" s="52" t="s">
        <v>63</v>
      </c>
      <c r="G323" s="25">
        <v>2259.1</v>
      </c>
      <c r="H323" s="25">
        <v>1829.9</v>
      </c>
      <c r="I323" s="25">
        <v>429.2</v>
      </c>
    </row>
    <row r="324" spans="2:9" ht="63">
      <c r="B324" s="5" t="s">
        <v>198</v>
      </c>
      <c r="C324" s="24" t="s">
        <v>245</v>
      </c>
      <c r="D324" s="5" t="s">
        <v>556</v>
      </c>
      <c r="E324" s="5" t="s">
        <v>147</v>
      </c>
      <c r="F324" s="52" t="s">
        <v>63</v>
      </c>
      <c r="G324" s="25">
        <v>2259.1</v>
      </c>
      <c r="H324" s="25">
        <v>1829.9</v>
      </c>
      <c r="I324" s="25">
        <v>429.2</v>
      </c>
    </row>
    <row r="325" spans="2:9" ht="63">
      <c r="B325" s="5" t="s">
        <v>199</v>
      </c>
      <c r="C325" s="24" t="s">
        <v>264</v>
      </c>
      <c r="D325" s="5" t="s">
        <v>557</v>
      </c>
      <c r="E325" s="5" t="s">
        <v>147</v>
      </c>
      <c r="F325" s="52" t="s">
        <v>63</v>
      </c>
      <c r="G325" s="25">
        <v>2259.1</v>
      </c>
      <c r="H325" s="25">
        <v>1829.9</v>
      </c>
      <c r="I325" s="25">
        <v>429.2</v>
      </c>
    </row>
    <row r="326" spans="2:9" ht="63">
      <c r="B326" s="5" t="s">
        <v>200</v>
      </c>
      <c r="C326" s="24" t="s">
        <v>253</v>
      </c>
      <c r="D326" s="5" t="s">
        <v>558</v>
      </c>
      <c r="E326" s="5" t="s">
        <v>147</v>
      </c>
      <c r="F326" s="52" t="s">
        <v>63</v>
      </c>
      <c r="G326" s="25">
        <v>2259.1</v>
      </c>
      <c r="H326" s="25">
        <v>1829.9</v>
      </c>
      <c r="I326" s="25">
        <v>429.2</v>
      </c>
    </row>
    <row r="327" spans="2:9" ht="63">
      <c r="B327" s="5" t="s">
        <v>201</v>
      </c>
      <c r="C327" s="24" t="s">
        <v>232</v>
      </c>
      <c r="D327" s="5" t="s">
        <v>559</v>
      </c>
      <c r="E327" s="5" t="s">
        <v>147</v>
      </c>
      <c r="F327" s="52" t="s">
        <v>63</v>
      </c>
      <c r="G327" s="25">
        <v>2259.1</v>
      </c>
      <c r="H327" s="25">
        <v>1829.9</v>
      </c>
      <c r="I327" s="25">
        <v>429.2</v>
      </c>
    </row>
    <row r="328" spans="2:9" ht="63">
      <c r="B328" s="5" t="s">
        <v>202</v>
      </c>
      <c r="C328" s="24" t="s">
        <v>232</v>
      </c>
      <c r="D328" s="5" t="s">
        <v>560</v>
      </c>
      <c r="E328" s="5" t="s">
        <v>147</v>
      </c>
      <c r="F328" s="52" t="s">
        <v>63</v>
      </c>
      <c r="G328" s="25">
        <v>2259.1</v>
      </c>
      <c r="H328" s="25">
        <v>1829.9</v>
      </c>
      <c r="I328" s="25">
        <v>429.2</v>
      </c>
    </row>
    <row r="329" spans="2:9" ht="63">
      <c r="B329" s="5" t="s">
        <v>203</v>
      </c>
      <c r="C329" s="24" t="s">
        <v>232</v>
      </c>
      <c r="D329" s="5" t="s">
        <v>561</v>
      </c>
      <c r="E329" s="5" t="s">
        <v>147</v>
      </c>
      <c r="F329" s="52" t="s">
        <v>63</v>
      </c>
      <c r="G329" s="25">
        <v>2259.1</v>
      </c>
      <c r="H329" s="25">
        <v>1829.9</v>
      </c>
      <c r="I329" s="25">
        <v>429.2</v>
      </c>
    </row>
    <row r="330" spans="2:9" ht="63">
      <c r="B330" s="19" t="s">
        <v>204</v>
      </c>
      <c r="C330" s="23" t="s">
        <v>448</v>
      </c>
      <c r="D330" s="19" t="s">
        <v>562</v>
      </c>
      <c r="E330" s="24" t="s">
        <v>147</v>
      </c>
      <c r="F330" s="52" t="s">
        <v>63</v>
      </c>
      <c r="G330" s="26">
        <v>2259.1</v>
      </c>
      <c r="H330" s="26">
        <v>1829.9</v>
      </c>
      <c r="I330" s="26">
        <v>429.2</v>
      </c>
    </row>
    <row r="331" spans="2:9" ht="30" customHeight="1">
      <c r="B331" s="39" t="s">
        <v>349</v>
      </c>
      <c r="C331" s="39"/>
      <c r="D331" s="39"/>
      <c r="E331" s="39"/>
      <c r="F331" s="9"/>
      <c r="G331" s="25">
        <f>SUM(G253:G330)</f>
        <v>176209.80000000025</v>
      </c>
      <c r="H331" s="25">
        <f>SUM(H253:H330)</f>
        <v>142732.19999999981</v>
      </c>
      <c r="I331" s="25">
        <f>SUM(I253:I330)</f>
        <v>33477.600000000035</v>
      </c>
    </row>
    <row r="332" spans="2:9" ht="21" customHeight="1">
      <c r="B332" s="75" t="s">
        <v>217</v>
      </c>
      <c r="C332" s="76"/>
      <c r="D332" s="76"/>
      <c r="E332" s="76"/>
      <c r="F332" s="76"/>
      <c r="G332" s="76"/>
      <c r="H332" s="76"/>
      <c r="I332" s="77"/>
    </row>
    <row r="333" spans="2:9" ht="63">
      <c r="B333" s="5" t="s">
        <v>564</v>
      </c>
      <c r="C333" s="10" t="s">
        <v>252</v>
      </c>
      <c r="D333" s="10" t="s">
        <v>563</v>
      </c>
      <c r="E333" s="5" t="s">
        <v>205</v>
      </c>
      <c r="F333" s="52" t="s">
        <v>63</v>
      </c>
      <c r="G333" s="37">
        <v>13264.8</v>
      </c>
      <c r="H333" s="37">
        <v>10744.5</v>
      </c>
      <c r="I333" s="37">
        <v>2520.3000000000002</v>
      </c>
    </row>
    <row r="334" spans="2:9" ht="31.5" customHeight="1">
      <c r="B334" s="39" t="s">
        <v>349</v>
      </c>
      <c r="C334" s="10"/>
      <c r="D334" s="10"/>
      <c r="E334" s="39"/>
      <c r="F334" s="9"/>
      <c r="G334" s="37">
        <v>13264.8</v>
      </c>
      <c r="H334" s="37">
        <v>10744.5</v>
      </c>
      <c r="I334" s="37">
        <f>SUM(I333)</f>
        <v>2520.3000000000002</v>
      </c>
    </row>
    <row r="335" spans="2:9" ht="18.75">
      <c r="B335" s="78" t="s">
        <v>595</v>
      </c>
      <c r="C335" s="79"/>
      <c r="D335" s="79"/>
      <c r="E335" s="79"/>
      <c r="F335" s="79"/>
      <c r="G335" s="79"/>
      <c r="H335" s="79"/>
      <c r="I335" s="80"/>
    </row>
    <row r="336" spans="2:9" ht="36.75" customHeight="1">
      <c r="B336" s="78" t="s">
        <v>586</v>
      </c>
      <c r="C336" s="79"/>
      <c r="D336" s="79"/>
      <c r="E336" s="79"/>
      <c r="F336" s="79"/>
      <c r="G336" s="79"/>
      <c r="H336" s="79"/>
      <c r="I336" s="80"/>
    </row>
    <row r="337" spans="2:10" ht="199.5" customHeight="1">
      <c r="B337" s="5" t="s">
        <v>566</v>
      </c>
      <c r="C337" s="9" t="s">
        <v>31</v>
      </c>
      <c r="D337" s="5" t="s">
        <v>565</v>
      </c>
      <c r="E337" s="5" t="s">
        <v>206</v>
      </c>
      <c r="F337" s="52" t="s">
        <v>63</v>
      </c>
      <c r="G337" s="83">
        <v>86446</v>
      </c>
      <c r="H337" s="83">
        <v>70021.3</v>
      </c>
      <c r="I337" s="83">
        <v>16424.7</v>
      </c>
    </row>
    <row r="338" spans="2:10" ht="132.75" customHeight="1">
      <c r="B338" s="23" t="s">
        <v>207</v>
      </c>
      <c r="C338" s="44" t="s">
        <v>31</v>
      </c>
      <c r="D338" s="23" t="s">
        <v>567</v>
      </c>
      <c r="E338" s="23" t="s">
        <v>206</v>
      </c>
      <c r="F338" s="52" t="s">
        <v>63</v>
      </c>
      <c r="G338" s="84"/>
      <c r="H338" s="84"/>
      <c r="I338" s="84"/>
    </row>
    <row r="339" spans="2:10" ht="30" customHeight="1">
      <c r="B339" s="39" t="s">
        <v>349</v>
      </c>
      <c r="C339" s="9"/>
      <c r="D339" s="39"/>
      <c r="E339" s="39"/>
      <c r="F339" s="9"/>
      <c r="G339" s="37">
        <f>SUM(G337)</f>
        <v>86446</v>
      </c>
      <c r="H339" s="37">
        <f>SUM(H337)</f>
        <v>70021.3</v>
      </c>
      <c r="I339" s="37">
        <f>SUM(I337)</f>
        <v>16424.7</v>
      </c>
      <c r="J339" s="31"/>
    </row>
    <row r="340" spans="2:10" ht="18.75">
      <c r="B340" s="69" t="s">
        <v>594</v>
      </c>
      <c r="C340" s="70"/>
      <c r="D340" s="70"/>
      <c r="E340" s="70"/>
      <c r="F340" s="70"/>
      <c r="G340" s="70"/>
      <c r="H340" s="70"/>
      <c r="I340" s="70"/>
      <c r="J340" s="71"/>
    </row>
    <row r="341" spans="2:10" ht="18.75">
      <c r="B341" s="72" t="s">
        <v>587</v>
      </c>
      <c r="C341" s="73"/>
      <c r="D341" s="73"/>
      <c r="E341" s="73"/>
      <c r="F341" s="73"/>
      <c r="G341" s="73"/>
      <c r="H341" s="73"/>
      <c r="I341" s="73"/>
      <c r="J341" s="74"/>
    </row>
    <row r="342" spans="2:10" ht="31.5">
      <c r="B342" s="28" t="s">
        <v>569</v>
      </c>
      <c r="C342" s="28" t="s">
        <v>310</v>
      </c>
      <c r="D342" s="28" t="s">
        <v>568</v>
      </c>
      <c r="E342" s="28" t="s">
        <v>570</v>
      </c>
      <c r="F342" s="52" t="s">
        <v>63</v>
      </c>
      <c r="G342" s="11">
        <v>4500</v>
      </c>
      <c r="H342" s="11">
        <v>4500</v>
      </c>
      <c r="I342" s="25">
        <v>0</v>
      </c>
      <c r="J342" s="30">
        <v>0</v>
      </c>
    </row>
    <row r="343" spans="2:10" ht="28.5" customHeight="1">
      <c r="B343" s="39" t="s">
        <v>349</v>
      </c>
      <c r="C343" s="39"/>
      <c r="D343" s="39"/>
      <c r="E343" s="39"/>
      <c r="F343" s="39"/>
      <c r="G343" s="11">
        <f>SUM(G342)</f>
        <v>4500</v>
      </c>
      <c r="H343" s="11">
        <f>SUM(H342)</f>
        <v>4500</v>
      </c>
      <c r="I343" s="25">
        <f>SUM(I342)</f>
        <v>0</v>
      </c>
      <c r="J343" s="30"/>
    </row>
    <row r="344" spans="2:10" ht="18.75" customHeight="1">
      <c r="B344" s="62" t="s">
        <v>593</v>
      </c>
      <c r="C344" s="63"/>
      <c r="D344" s="63"/>
      <c r="E344" s="63"/>
      <c r="F344" s="63"/>
      <c r="G344" s="63"/>
      <c r="H344" s="63"/>
      <c r="I344" s="64"/>
      <c r="J344" s="34"/>
    </row>
    <row r="345" spans="2:10" ht="18.75" customHeight="1">
      <c r="B345" s="59" t="s">
        <v>592</v>
      </c>
      <c r="C345" s="60"/>
      <c r="D345" s="60"/>
      <c r="E345" s="60"/>
      <c r="F345" s="60"/>
      <c r="G345" s="60"/>
      <c r="H345" s="60"/>
      <c r="I345" s="61"/>
      <c r="J345" s="35"/>
    </row>
    <row r="346" spans="2:10" ht="292.5" customHeight="1">
      <c r="B346" s="52" t="s">
        <v>312</v>
      </c>
      <c r="C346" s="52" t="s">
        <v>77</v>
      </c>
      <c r="D346" s="52" t="s">
        <v>77</v>
      </c>
      <c r="E346" s="32" t="s">
        <v>313</v>
      </c>
      <c r="F346" s="52" t="s">
        <v>63</v>
      </c>
      <c r="G346" s="25">
        <v>25000</v>
      </c>
      <c r="H346" s="25">
        <v>0</v>
      </c>
      <c r="I346" s="25">
        <v>25000</v>
      </c>
    </row>
    <row r="347" spans="2:10" ht="21.75" customHeight="1">
      <c r="B347" s="33" t="s">
        <v>349</v>
      </c>
      <c r="C347" s="31"/>
      <c r="D347" s="31"/>
      <c r="E347" s="39"/>
      <c r="F347" s="9"/>
      <c r="G347" s="25">
        <f>SUM(G346)</f>
        <v>25000</v>
      </c>
      <c r="H347" s="25">
        <f>SUM(H346)</f>
        <v>0</v>
      </c>
      <c r="I347" s="25">
        <f>SUM(I346)</f>
        <v>25000</v>
      </c>
    </row>
    <row r="348" spans="2:10" ht="18.75">
      <c r="B348" s="59" t="s">
        <v>591</v>
      </c>
      <c r="C348" s="60"/>
      <c r="D348" s="60"/>
      <c r="E348" s="60"/>
      <c r="F348" s="60"/>
      <c r="G348" s="60"/>
      <c r="H348" s="60"/>
      <c r="I348" s="61"/>
    </row>
    <row r="349" spans="2:10" ht="63">
      <c r="B349" s="23" t="s">
        <v>314</v>
      </c>
      <c r="C349" s="23" t="s">
        <v>77</v>
      </c>
      <c r="D349" s="23" t="s">
        <v>77</v>
      </c>
      <c r="E349" s="45" t="s">
        <v>318</v>
      </c>
      <c r="F349" s="52" t="s">
        <v>63</v>
      </c>
      <c r="G349" s="26">
        <v>2500</v>
      </c>
      <c r="H349" s="26">
        <v>0</v>
      </c>
      <c r="I349" s="26">
        <v>2500</v>
      </c>
    </row>
    <row r="350" spans="2:10" ht="25.5" customHeight="1">
      <c r="B350" s="39" t="s">
        <v>349</v>
      </c>
      <c r="C350" s="31"/>
      <c r="D350" s="31"/>
      <c r="E350" s="36"/>
      <c r="F350" s="9"/>
      <c r="G350" s="25">
        <f>SUM(G349)</f>
        <v>2500</v>
      </c>
      <c r="H350" s="25">
        <f>SUM(H349)</f>
        <v>0</v>
      </c>
      <c r="I350" s="25">
        <f>SUM(I349)</f>
        <v>2500</v>
      </c>
    </row>
    <row r="351" spans="2:10" ht="18.75">
      <c r="B351" s="59" t="s">
        <v>590</v>
      </c>
      <c r="C351" s="60"/>
      <c r="D351" s="60"/>
      <c r="E351" s="60"/>
      <c r="F351" s="60"/>
      <c r="G351" s="60"/>
      <c r="H351" s="60"/>
      <c r="I351" s="61"/>
    </row>
    <row r="352" spans="2:10" ht="267.75">
      <c r="B352" s="52" t="s">
        <v>315</v>
      </c>
      <c r="C352" s="23" t="s">
        <v>77</v>
      </c>
      <c r="D352" s="23" t="s">
        <v>77</v>
      </c>
      <c r="E352" s="52" t="s">
        <v>319</v>
      </c>
      <c r="F352" s="52" t="s">
        <v>63</v>
      </c>
      <c r="G352" s="25">
        <v>600</v>
      </c>
      <c r="H352" s="25">
        <v>0</v>
      </c>
      <c r="I352" s="25">
        <v>600</v>
      </c>
    </row>
    <row r="353" spans="2:9" ht="23.25" customHeight="1">
      <c r="B353" s="33" t="s">
        <v>349</v>
      </c>
      <c r="C353" s="31"/>
      <c r="D353" s="31"/>
      <c r="E353" s="39"/>
      <c r="F353" s="9"/>
      <c r="G353" s="25">
        <f>SUM(G352)</f>
        <v>600</v>
      </c>
      <c r="H353" s="25">
        <f>SUM(H352)</f>
        <v>0</v>
      </c>
      <c r="I353" s="25">
        <f>SUM(I352)</f>
        <v>600</v>
      </c>
    </row>
    <row r="354" spans="2:9" ht="18.75">
      <c r="B354" s="59" t="s">
        <v>589</v>
      </c>
      <c r="C354" s="60"/>
      <c r="D354" s="60"/>
      <c r="E354" s="60"/>
      <c r="F354" s="60"/>
      <c r="G354" s="60"/>
      <c r="H354" s="60"/>
      <c r="I354" s="61"/>
    </row>
    <row r="355" spans="2:9" ht="318.75" customHeight="1">
      <c r="B355" s="52" t="s">
        <v>316</v>
      </c>
      <c r="C355" s="23" t="s">
        <v>77</v>
      </c>
      <c r="D355" s="23" t="s">
        <v>77</v>
      </c>
      <c r="E355" s="52" t="s">
        <v>320</v>
      </c>
      <c r="F355" s="52" t="s">
        <v>63</v>
      </c>
      <c r="G355" s="11" t="s">
        <v>571</v>
      </c>
      <c r="H355" s="25">
        <v>0</v>
      </c>
      <c r="I355" s="25">
        <v>0</v>
      </c>
    </row>
    <row r="356" spans="2:9" ht="30" customHeight="1">
      <c r="B356" s="33" t="s">
        <v>349</v>
      </c>
      <c r="C356" s="31"/>
      <c r="D356" s="31"/>
      <c r="E356" s="33"/>
      <c r="F356" s="9"/>
      <c r="G356" s="11">
        <v>0</v>
      </c>
      <c r="H356" s="25">
        <f>SUM(H355)</f>
        <v>0</v>
      </c>
      <c r="I356" s="25">
        <f>SUM(I355)</f>
        <v>0</v>
      </c>
    </row>
    <row r="357" spans="2:9" ht="18.75">
      <c r="B357" s="59" t="s">
        <v>588</v>
      </c>
      <c r="C357" s="60"/>
      <c r="D357" s="60"/>
      <c r="E357" s="60"/>
      <c r="F357" s="60"/>
      <c r="G357" s="60"/>
      <c r="H357" s="60"/>
      <c r="I357" s="61"/>
    </row>
    <row r="358" spans="2:9" ht="173.25">
      <c r="B358" s="52" t="s">
        <v>317</v>
      </c>
      <c r="C358" s="23" t="s">
        <v>77</v>
      </c>
      <c r="D358" s="23" t="s">
        <v>77</v>
      </c>
      <c r="E358" s="8" t="s">
        <v>321</v>
      </c>
      <c r="F358" s="52" t="s">
        <v>63</v>
      </c>
      <c r="G358" s="25">
        <v>22680</v>
      </c>
      <c r="H358" s="25">
        <v>0</v>
      </c>
      <c r="I358" s="25">
        <v>22680</v>
      </c>
    </row>
    <row r="359" spans="2:9" ht="23.25" customHeight="1">
      <c r="B359" s="33" t="s">
        <v>349</v>
      </c>
      <c r="C359" s="31"/>
      <c r="D359" s="31"/>
      <c r="E359" s="8"/>
      <c r="F359" s="9"/>
      <c r="G359" s="25">
        <f>SUM(G358)</f>
        <v>22680</v>
      </c>
      <c r="H359" s="25">
        <f>SUM(H358)</f>
        <v>0</v>
      </c>
      <c r="I359" s="25">
        <f>SUM(I358)</f>
        <v>22680</v>
      </c>
    </row>
  </sheetData>
  <autoFilter ref="A4:J175">
    <filterColumn colId="6" showButton="0"/>
    <filterColumn colId="7" showButton="0"/>
    <filterColumn colId="8" showButton="0"/>
  </autoFilter>
  <mergeCells count="113">
    <mergeCell ref="B233:I233"/>
    <mergeCell ref="B223:I223"/>
    <mergeCell ref="B227:I227"/>
    <mergeCell ref="B179:I179"/>
    <mergeCell ref="B20:B25"/>
    <mergeCell ref="B178:I178"/>
    <mergeCell ref="B177:I177"/>
    <mergeCell ref="B109:B111"/>
    <mergeCell ref="B113:I113"/>
    <mergeCell ref="B117:I117"/>
    <mergeCell ref="B120:I120"/>
    <mergeCell ref="B167:I167"/>
    <mergeCell ref="B173:I173"/>
    <mergeCell ref="B174:I174"/>
    <mergeCell ref="B73:I73"/>
    <mergeCell ref="B56:I56"/>
    <mergeCell ref="B57:I57"/>
    <mergeCell ref="I84:I105"/>
    <mergeCell ref="A3:J3"/>
    <mergeCell ref="J4:J6"/>
    <mergeCell ref="B19:I19"/>
    <mergeCell ref="A4:A7"/>
    <mergeCell ref="B4:B7"/>
    <mergeCell ref="C4:C7"/>
    <mergeCell ref="D4:D7"/>
    <mergeCell ref="E4:E7"/>
    <mergeCell ref="B8:I8"/>
    <mergeCell ref="J14:J17"/>
    <mergeCell ref="A14:A17"/>
    <mergeCell ref="B13:I13"/>
    <mergeCell ref="G4:I6"/>
    <mergeCell ref="F4:F7"/>
    <mergeCell ref="A9:J9"/>
    <mergeCell ref="J128:J131"/>
    <mergeCell ref="A128:A131"/>
    <mergeCell ref="J140:J143"/>
    <mergeCell ref="A56:A60"/>
    <mergeCell ref="J121:J124"/>
    <mergeCell ref="A125:A127"/>
    <mergeCell ref="A121:A124"/>
    <mergeCell ref="B121:I121"/>
    <mergeCell ref="J125:J127"/>
    <mergeCell ref="J56:J60"/>
    <mergeCell ref="B70:I70"/>
    <mergeCell ref="B83:I83"/>
    <mergeCell ref="F84:F105"/>
    <mergeCell ref="G84:G105"/>
    <mergeCell ref="H84:H105"/>
    <mergeCell ref="A30:A33"/>
    <mergeCell ref="B27:I27"/>
    <mergeCell ref="B107:I107"/>
    <mergeCell ref="J82:J120"/>
    <mergeCell ref="A82:A120"/>
    <mergeCell ref="B108:I108"/>
    <mergeCell ref="B82:I82"/>
    <mergeCell ref="J30:J33"/>
    <mergeCell ref="A34:A37"/>
    <mergeCell ref="B30:I30"/>
    <mergeCell ref="B31:I31"/>
    <mergeCell ref="B32:B36"/>
    <mergeCell ref="B37:B39"/>
    <mergeCell ref="B60:I60"/>
    <mergeCell ref="B61:B67"/>
    <mergeCell ref="B69:I69"/>
    <mergeCell ref="J34:J37"/>
    <mergeCell ref="B251:I251"/>
    <mergeCell ref="B335:I335"/>
    <mergeCell ref="B243:I243"/>
    <mergeCell ref="J173:J175"/>
    <mergeCell ref="J170:J171"/>
    <mergeCell ref="A173:A175"/>
    <mergeCell ref="A170:A171"/>
    <mergeCell ref="A132:A135"/>
    <mergeCell ref="J132:J135"/>
    <mergeCell ref="A167:A169"/>
    <mergeCell ref="J144:J147"/>
    <mergeCell ref="A148:A165"/>
    <mergeCell ref="J167:J169"/>
    <mergeCell ref="J148:J165"/>
    <mergeCell ref="B168:I168"/>
    <mergeCell ref="A144:A147"/>
    <mergeCell ref="J136:J139"/>
    <mergeCell ref="A140:A143"/>
    <mergeCell ref="A136:A139"/>
    <mergeCell ref="B244:B249"/>
    <mergeCell ref="F244:F249"/>
    <mergeCell ref="G244:G249"/>
    <mergeCell ref="H244:H249"/>
    <mergeCell ref="I244:I249"/>
    <mergeCell ref="B354:I354"/>
    <mergeCell ref="B357:I357"/>
    <mergeCell ref="B344:I344"/>
    <mergeCell ref="B345:I345"/>
    <mergeCell ref="B348:I348"/>
    <mergeCell ref="B351:I351"/>
    <mergeCell ref="B41:B54"/>
    <mergeCell ref="E41:E54"/>
    <mergeCell ref="F41:F54"/>
    <mergeCell ref="G41:G54"/>
    <mergeCell ref="H41:H54"/>
    <mergeCell ref="I41:I54"/>
    <mergeCell ref="B340:J340"/>
    <mergeCell ref="B341:J341"/>
    <mergeCell ref="B332:I332"/>
    <mergeCell ref="B336:I336"/>
    <mergeCell ref="B230:I230"/>
    <mergeCell ref="B234:I234"/>
    <mergeCell ref="B237:I237"/>
    <mergeCell ref="B240:I240"/>
    <mergeCell ref="B252:I252"/>
    <mergeCell ref="I337:I338"/>
    <mergeCell ref="G337:G338"/>
    <mergeCell ref="H337:H338"/>
  </mergeCells>
  <pageMargins left="0.11811023622047245" right="0.11811023622047245" top="0.15748031496062992" bottom="0.15748031496062992" header="0.31496062992125984" footer="0.31496062992125984"/>
  <pageSetup paperSize="9" scale="66" fitToHeight="0" orientation="landscape" r:id="rId1"/>
  <rowBreaks count="3" manualBreakCount="3">
    <brk id="16" min="1" max="9" man="1"/>
    <brk id="18" min="1" max="9" man="1"/>
    <brk id="29" min="1" max="9" man="1"/>
  </row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A3" sqref="A3"/>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Леонтьева Наталья Александровна</dc:creator>
  <cp:lastModifiedBy>Флера</cp:lastModifiedBy>
  <cp:lastPrinted>2019-12-10T11:31:16Z</cp:lastPrinted>
  <dcterms:created xsi:type="dcterms:W3CDTF">2019-04-25T10:28:53Z</dcterms:created>
  <dcterms:modified xsi:type="dcterms:W3CDTF">2020-01-17T07:29:21Z</dcterms:modified>
</cp:coreProperties>
</file>