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5132" windowHeight="813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99" i="1"/>
  <c r="G235"/>
  <c r="G265"/>
  <c r="G264" s="1"/>
  <c r="G266"/>
  <c r="G257"/>
  <c r="G256" s="1"/>
  <c r="G255" s="1"/>
  <c r="G247"/>
  <c r="G220"/>
  <c r="G221"/>
  <c r="G196"/>
  <c r="G199"/>
  <c r="G198" s="1"/>
  <c r="G151"/>
  <c r="G148"/>
  <c r="G147" s="1"/>
  <c r="G145"/>
  <c r="G144" s="1"/>
  <c r="G14"/>
  <c r="G109"/>
  <c r="G98"/>
  <c r="G97" s="1"/>
  <c r="G96" s="1"/>
  <c r="G95" s="1"/>
  <c r="G94" s="1"/>
  <c r="G88"/>
  <c r="G87" s="1"/>
  <c r="G76"/>
  <c r="G75" s="1"/>
  <c r="G252"/>
  <c r="G251"/>
  <c r="G250" s="1"/>
  <c r="G249" s="1"/>
  <c r="G25"/>
  <c r="G49"/>
  <c r="G39"/>
  <c r="G36"/>
  <c r="G245"/>
  <c r="G244" s="1"/>
  <c r="G86" l="1"/>
  <c r="G85" s="1"/>
  <c r="G191"/>
  <c r="G182"/>
  <c r="G129" l="1"/>
  <c r="G116"/>
  <c r="G54"/>
  <c r="G53" s="1"/>
  <c r="G29"/>
  <c r="G27"/>
  <c r="G296" l="1"/>
  <c r="G229" l="1"/>
  <c r="G231"/>
  <c r="G233"/>
  <c r="G228" l="1"/>
  <c r="G206"/>
  <c r="G150" l="1"/>
  <c r="G135"/>
  <c r="G84" l="1"/>
  <c r="G83" s="1"/>
  <c r="G134" l="1"/>
  <c r="G133" s="1"/>
  <c r="G81"/>
  <c r="G80" s="1"/>
  <c r="G79" s="1"/>
  <c r="G63"/>
  <c r="G62" s="1"/>
  <c r="G61" s="1"/>
  <c r="G60" s="1"/>
  <c r="G272"/>
  <c r="G21"/>
  <c r="G20" s="1"/>
  <c r="G19" s="1"/>
  <c r="G276"/>
  <c r="G275" s="1"/>
  <c r="G270"/>
  <c r="G261"/>
  <c r="G260" s="1"/>
  <c r="G239"/>
  <c r="G238" s="1"/>
  <c r="G237" s="1"/>
  <c r="G194"/>
  <c r="G193" s="1"/>
  <c r="G70"/>
  <c r="G69" s="1"/>
  <c r="G33"/>
  <c r="G142"/>
  <c r="G141" s="1"/>
  <c r="G139"/>
  <c r="G138" s="1"/>
  <c r="G155"/>
  <c r="G154" s="1"/>
  <c r="G153" s="1"/>
  <c r="G127"/>
  <c r="G126" s="1"/>
  <c r="G125" s="1"/>
  <c r="G122"/>
  <c r="G121" s="1"/>
  <c r="G120" s="1"/>
  <c r="G119" s="1"/>
  <c r="G225"/>
  <c r="G213"/>
  <c r="G209"/>
  <c r="G269" l="1"/>
  <c r="G268" s="1"/>
  <c r="G263" s="1"/>
  <c r="G137"/>
  <c r="G132" s="1"/>
  <c r="G131" s="1"/>
  <c r="G208"/>
  <c r="G68"/>
  <c r="G224"/>
  <c r="G223" s="1"/>
  <c r="G124"/>
  <c r="G212"/>
  <c r="G78"/>
  <c r="G274"/>
  <c r="G259"/>
  <c r="G254" s="1"/>
  <c r="G243"/>
  <c r="G236" s="1"/>
  <c r="G204"/>
  <c r="G203" s="1"/>
  <c r="G202" s="1"/>
  <c r="G189"/>
  <c r="G188" s="1"/>
  <c r="G187" s="1"/>
  <c r="G184"/>
  <c r="G180"/>
  <c r="G179" s="1"/>
  <c r="G174"/>
  <c r="G173" s="1"/>
  <c r="G172" s="1"/>
  <c r="G170"/>
  <c r="G169" s="1"/>
  <c r="G280"/>
  <c r="G282"/>
  <c r="G288"/>
  <c r="G287" s="1"/>
  <c r="G295"/>
  <c r="G294" s="1"/>
  <c r="G114"/>
  <c r="G113" s="1"/>
  <c r="G108"/>
  <c r="G107" s="1"/>
  <c r="G105"/>
  <c r="G104" s="1"/>
  <c r="G103" s="1"/>
  <c r="G73"/>
  <c r="G58"/>
  <c r="G56" s="1"/>
  <c r="G52"/>
  <c r="G48"/>
  <c r="G47" s="1"/>
  <c r="G45"/>
  <c r="G44" s="1"/>
  <c r="G43" s="1"/>
  <c r="G42" s="1"/>
  <c r="G31"/>
  <c r="G24" s="1"/>
  <c r="G17"/>
  <c r="G218" l="1"/>
  <c r="G217" s="1"/>
  <c r="G219"/>
  <c r="G118"/>
  <c r="G67"/>
  <c r="G66" s="1"/>
  <c r="G65" s="1"/>
  <c r="G23"/>
  <c r="G186"/>
  <c r="G178"/>
  <c r="G177" s="1"/>
  <c r="G112"/>
  <c r="G102" s="1"/>
  <c r="G101" s="1"/>
  <c r="G168"/>
  <c r="G167" s="1"/>
  <c r="G292"/>
  <c r="G293"/>
  <c r="G201"/>
  <c r="G286"/>
  <c r="G284" s="1"/>
  <c r="G279"/>
  <c r="G278" s="1"/>
  <c r="G51"/>
  <c r="G13"/>
  <c r="G12" s="1"/>
  <c r="G176" l="1"/>
  <c r="G166" s="1"/>
  <c r="G11"/>
  <c r="G10" s="1"/>
</calcChain>
</file>

<file path=xl/sharedStrings.xml><?xml version="1.0" encoding="utf-8"?>
<sst xmlns="http://schemas.openxmlformats.org/spreadsheetml/2006/main" count="1177" uniqueCount="284">
  <si>
    <t xml:space="preserve">                        </t>
  </si>
  <si>
    <t xml:space="preserve">                                                                                                                              </t>
  </si>
  <si>
    <t xml:space="preserve">           (тыс.руб.)</t>
  </si>
  <si>
    <t>Наименование</t>
  </si>
  <si>
    <t>КВСР</t>
  </si>
  <si>
    <t>Рз</t>
  </si>
  <si>
    <t>ПР</t>
  </si>
  <si>
    <t>ЦСР</t>
  </si>
  <si>
    <t>ВР</t>
  </si>
  <si>
    <t>Исполнительный комитет Арского муниципального района</t>
  </si>
  <si>
    <t>Общегосударственные вопросы</t>
  </si>
  <si>
    <t>99 0 00 00000</t>
  </si>
  <si>
    <t>Центральный аппарат</t>
  </si>
  <si>
    <t>99 0 00 02040</t>
  </si>
  <si>
    <t>Расходы на выплаты персоналу в целях обеспечения выполнений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</si>
  <si>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</si>
  <si>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 бюджетные ассигнования</t>
  </si>
  <si>
    <t>99 0 00 25240 </t>
  </si>
  <si>
    <t>Непрограммные  направления расходов</t>
  </si>
  <si>
    <t>Другие общегосударственные вопросы</t>
  </si>
  <si>
    <t>Непрограммные направления расходов</t>
  </si>
  <si>
    <t>99 0 00 25260</t>
  </si>
  <si>
    <t>99 0 00 25270</t>
  </si>
  <si>
    <t>99 0 00 25340</t>
  </si>
  <si>
    <t>99 0 00 59300</t>
  </si>
  <si>
    <t>Межбюджетные трансферты</t>
  </si>
  <si>
    <t>Уплата налога на имущество организаций и земельного налога</t>
  </si>
  <si>
    <t>99 0 00 02950</t>
  </si>
  <si>
    <t>08 0 00 00000</t>
  </si>
  <si>
    <t>08 Е 00 00000</t>
  </si>
  <si>
    <t>08 Е 01 00000</t>
  </si>
  <si>
    <t>Обеспечение хранения,учета,комплектования и использования архивного фонда и других архивных документов</t>
  </si>
  <si>
    <t>08 Е 01 44020</t>
  </si>
  <si>
    <t>03 0 00 00000</t>
  </si>
  <si>
    <t>03 5 00 00000</t>
  </si>
  <si>
    <t>03 5 03 25330</t>
  </si>
  <si>
    <t>Национальная оборона</t>
  </si>
  <si>
    <t>Мобилизационная и вневойсковая подготовка</t>
  </si>
  <si>
    <t>Непрограммные  направления  расходов</t>
  </si>
  <si>
    <t>99 0 00 51180</t>
  </si>
  <si>
    <t>Национальная безопасность и правоохранительная деятельность</t>
  </si>
  <si>
    <t>Национальная экономика</t>
  </si>
  <si>
    <t>Закупка товаров, работ и услуг для муниципальных нужд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</si>
  <si>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</si>
  <si>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</si>
  <si>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 xml:space="preserve">Образование </t>
  </si>
  <si>
    <t>Общее образование</t>
  </si>
  <si>
    <t>02 3 00 00000</t>
  </si>
  <si>
    <t>Основное мероприятие «Организация предоставления дополнительного образования»</t>
  </si>
  <si>
    <t>02 3 01 00000</t>
  </si>
  <si>
    <t>Молодежная политика и оздоровление детей</t>
  </si>
  <si>
    <t>Проведение мероприятий для детей и молодежи</t>
  </si>
  <si>
    <t>Физическая культура и спорт</t>
  </si>
  <si>
    <t>Глава муниципального образования</t>
  </si>
  <si>
    <t>99 0 00 02030</t>
  </si>
  <si>
    <t>Функционирование законодательных (представительных) органов  муниципальных образований</t>
  </si>
  <si>
    <t>100 </t>
  </si>
  <si>
    <t>Уплата налогов, сборов и иных платежей</t>
  </si>
  <si>
    <t>Муниципальное учреждение «Управление культуры» исполнительного комитета Арского муниципального района</t>
  </si>
  <si>
    <t>Развитие организаций дополнительного образования  художественно-эстетической направленности, реализующих дополнительные  общеобразовательные программы</t>
  </si>
  <si>
    <t>02 3 01 42320</t>
  </si>
  <si>
    <t>Культура и кинематография</t>
  </si>
  <si>
    <t xml:space="preserve">Культура </t>
  </si>
  <si>
    <t>Основное мероприятие «Развитие клубных, концертных организаций и исполнительного искусства»</t>
  </si>
  <si>
    <t>08 4 01 00000</t>
  </si>
  <si>
    <t>Обеспечение деятельности клубов и культурно- досуговых центров</t>
  </si>
  <si>
    <t>08 4 01 44091</t>
  </si>
  <si>
    <t>Основное мероприятие «Проведение прочих мероприятий в области культуры»</t>
  </si>
  <si>
    <t>08 6 01 00000</t>
  </si>
  <si>
    <t>08 6 01 10990</t>
  </si>
  <si>
    <t>Реализация программных мероприятий</t>
  </si>
  <si>
    <t>Основное мероприятие «Развитие музейного дела»</t>
  </si>
  <si>
    <t>08 1 01 00000</t>
  </si>
  <si>
    <t>Обеспечение деятельности музеев</t>
  </si>
  <si>
    <t>08 1 01 44090</t>
  </si>
  <si>
    <t>Основное мероприятие «Развитие  библиотечного  дела»</t>
  </si>
  <si>
    <t>08 3 01 00000</t>
  </si>
  <si>
    <t xml:space="preserve"> Обеспечение деятельности библиотек</t>
  </si>
  <si>
    <t>08 3 01 44090</t>
  </si>
  <si>
    <t>Другие вопросы в области культуры</t>
  </si>
  <si>
    <t>Основное мероприятие «Государственная поддержка в области культуры»</t>
  </si>
  <si>
    <t>08Ж 01 00000</t>
  </si>
  <si>
    <t>Централизованная бухгалтерия</t>
  </si>
  <si>
    <t>08Ж 01 45200</t>
  </si>
  <si>
    <t>Муниципальное учреждение «Управление образования» исполнительного комитета Арского муниципального района</t>
  </si>
  <si>
    <t xml:space="preserve"> 02 0 00 00000         </t>
  </si>
  <si>
    <t xml:space="preserve"> 02 2 00 00000</t>
  </si>
  <si>
    <t xml:space="preserve"> 02 2 08 25302</t>
  </si>
  <si>
    <t>02 2 08 25302</t>
  </si>
  <si>
    <t>Образование</t>
  </si>
  <si>
    <t>Дошкольное образование</t>
  </si>
  <si>
    <t>Основное мероприятие «Реализация дошкольного образования»</t>
  </si>
  <si>
    <t>02 1 03 00000</t>
  </si>
  <si>
    <t>Развитие дошкольных  образовательных организаций</t>
  </si>
  <si>
    <t>02 1 03 42000</t>
  </si>
  <si>
    <t>02 1 01 25370</t>
  </si>
  <si>
    <t>Основное мероприятие «Реализация  общего образования»</t>
  </si>
  <si>
    <t>02 2 02 00000</t>
  </si>
  <si>
    <t>Развитие  общеобразовательных  организаций, включая школы-детские сады</t>
  </si>
  <si>
    <t>02 2 02 42100</t>
  </si>
  <si>
    <t>Развитие многопрофильных организаций дополнительного образования, реализующих дополнительные общеобразовательные программы</t>
  </si>
  <si>
    <t>02 3 01 42310</t>
  </si>
  <si>
    <t>02 2 08 00000</t>
  </si>
  <si>
    <t>02 2 08 25280</t>
  </si>
  <si>
    <t>02 2 08 25301</t>
  </si>
  <si>
    <t xml:space="preserve"> Расходы на выплаты персоналу в целях обеспечения выполнений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</si>
  <si>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Организации,обеспечивающие деятельность образовательных организаций,учебно-методические  кабинеты,межшкольные учебно-производственные комбинаты,логопедические пункты</t>
  </si>
  <si>
    <t>02 5 02 45200</t>
  </si>
  <si>
    <t>Социальная политика</t>
  </si>
  <si>
    <t>Социальное обеспечение населения</t>
  </si>
  <si>
    <t>Оказание других видов социальной помощи (питание учащихся)</t>
  </si>
  <si>
    <t>03 1 02 05510</t>
  </si>
  <si>
    <t>Охрана семьи детства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</si>
  <si>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</si>
  <si>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03 5 01 13200</t>
  </si>
  <si>
    <t>Социальное обеспечение и иные выплаты населению</t>
  </si>
  <si>
    <t>МКУ «ФБП Арского муниципального района РТ»</t>
  </si>
  <si>
    <t>Межбюджетные трансферты общего характера бюджетам муниципальных образований</t>
  </si>
  <si>
    <t>Дотации на выравнивание бюджетной обеспеченности муниципальных образований</t>
  </si>
  <si>
    <t xml:space="preserve">Межбюджетные трансферты  </t>
  </si>
  <si>
    <t>99 0 00 80060</t>
  </si>
  <si>
    <t>Палата имущественных и земельных отношений Арского муниципального района</t>
  </si>
  <si>
    <t>Всего расходов</t>
  </si>
  <si>
    <t>Функционирование местных администраций</t>
  </si>
  <si>
    <t>01</t>
  </si>
  <si>
    <t>04</t>
  </si>
  <si>
    <t>100</t>
  </si>
  <si>
    <t>02</t>
  </si>
  <si>
    <t>828</t>
  </si>
  <si>
    <t>03</t>
  </si>
  <si>
    <t>09</t>
  </si>
  <si>
    <t>14</t>
  </si>
  <si>
    <t>Другие вопросы в области национальной безопасности и правоохранительной деятельности</t>
  </si>
  <si>
    <t>05</t>
  </si>
  <si>
    <t>06</t>
  </si>
  <si>
    <t>200</t>
  </si>
  <si>
    <t>07</t>
  </si>
  <si>
    <t>08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</si>
  <si>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</si>
  <si>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896</t>
  </si>
  <si>
    <t>13</t>
  </si>
  <si>
    <t>895</t>
  </si>
  <si>
    <t>Другие вопросы в области образования</t>
  </si>
  <si>
    <t xml:space="preserve">Мероприятия в области культуры  </t>
  </si>
  <si>
    <t xml:space="preserve">Расходы бюджета Арского муниципального района по ведомственной структуре расходов бюджета </t>
  </si>
  <si>
    <t xml:space="preserve">99 0 00 29900 </t>
  </si>
  <si>
    <t>Обеспечение деятельности централизованных бухгалтерий</t>
  </si>
  <si>
    <t>99 0 00 92350</t>
  </si>
  <si>
    <t>800</t>
  </si>
  <si>
    <t>Прочие выплаты</t>
  </si>
  <si>
    <t>600</t>
  </si>
  <si>
    <t>99 0 00 02267</t>
  </si>
  <si>
    <t>06 0 00 10990</t>
  </si>
  <si>
    <t>300</t>
  </si>
  <si>
    <t>Дополнительное образование детей</t>
  </si>
  <si>
    <t>10</t>
  </si>
  <si>
    <t>99 0 00 29900</t>
  </si>
  <si>
    <t>857</t>
  </si>
  <si>
    <t>874</t>
  </si>
  <si>
    <t>02 0 00 00000</t>
  </si>
  <si>
    <t>99 0 00 25151</t>
  </si>
  <si>
    <t>500</t>
  </si>
  <si>
    <t>Межбюджетные трансферты, передаваемые бюджетам муниципальных образований для компенсации дополнительных расходов, возникших в результате решений,принятых органами власти другого уровня</t>
  </si>
  <si>
    <t>Дорожное хозяйство (дорожный фонд)</t>
  </si>
  <si>
    <t>Благоустройство</t>
  </si>
  <si>
    <t>02 5 00 00000</t>
  </si>
  <si>
    <t>Составление (изменение) списков кандидатов в присяжные заседатели федеральных судов общей юрисдикции в Российской Федерации за счет средств федерального бюджета</t>
  </si>
  <si>
    <t>Судебная система</t>
  </si>
  <si>
    <t>99 0 00 51200</t>
  </si>
  <si>
    <t>Мероприятия по реализации государственных полномочий  в области  молодежной политики</t>
  </si>
  <si>
    <t>Мероприятия по реализации государственных полномочий по образованию и организации деятельности комиссий по делам несовершеннолетних и защите их прав</t>
  </si>
  <si>
    <t>Мероприятия по реализации государственных полномочий по образованию и организации деятельности административных комиссий</t>
  </si>
  <si>
    <t>Мероприятия по реализации государственных полномочий в области архивного дела</t>
  </si>
  <si>
    <t>Мероприятия по реализации подпрограммы «Развитие архивного дела»</t>
  </si>
  <si>
    <t>Мероприятия по реализации государственной программы «Социальная поддержка граждан Республики  Татарстан"</t>
  </si>
  <si>
    <t>Подпрограмма «Оказание государственной поддержки опекунам и приемным родителям"</t>
  </si>
  <si>
    <t>Мероприятия по реаоизации государственных полномочий  в области  опеки и попечительства</t>
  </si>
  <si>
    <t>Осуществление первичного воинского учета на территориях, гле отсутствуют военные комиссариаты за счет средств федерального бюджета</t>
  </si>
  <si>
    <t>Транспорт</t>
  </si>
  <si>
    <t>Отдельные мероприятия в области других видов транспорта</t>
  </si>
  <si>
    <t>99 0 00 03170</t>
  </si>
  <si>
    <t>Основное мероприятие "Совершенствование деятельности по профилактике правонарушений и преступлений"</t>
  </si>
  <si>
    <t>Оказание социальной помощи отдельным категориям населения</t>
  </si>
  <si>
    <t>03 1 01 05530</t>
  </si>
  <si>
    <t>Основное мероприятие "Предоставление мер социальной поддержки отдельным категориям граждан"</t>
  </si>
  <si>
    <t>03 1 01 00000</t>
  </si>
  <si>
    <t>Функционирование высшего должностного лица  субъекта Российской Федерации и органа местного самоуправления</t>
  </si>
  <si>
    <t>Мероприятия по реализации государственной программы «Развитие образования и науки Республики Татарстан"</t>
  </si>
  <si>
    <t>Мероприятия по реализации государственных полномочий  в области образования</t>
  </si>
  <si>
    <t>Мероприятия по реализации государственных полномочий  в области  информационно-методического обеспечения</t>
  </si>
  <si>
    <t>Мероприятия по реализации подпрограммы "Развитие системы оценки качества образования"</t>
  </si>
  <si>
    <t>Основное мероприятие "Реализация государственной  политики в в области архивного дела"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</si>
  <si>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</si>
  <si>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Основное мероприятие «Обеспечение государственных гарантий реализации прав на получение общедоступного и бесплатного дошкольного ,начального общего основного, общего среднего общего образования в муниципальных общеобразовательных  организациях, обеспечение дополнительного образования детей в муниципальных общеобразовательных организациях»</t>
  </si>
  <si>
    <t xml:space="preserve"> Обеспечение государственных гарантий реализации прав на получение общедоступного и бесплатного дошкольного ,начального общего, основного общего, среднего общего образования в муниципальных общеобразовательных  организациях, обеспечение дополнительного образования детей в муниципальных общеобразовательных организациях</t>
  </si>
  <si>
    <t>00</t>
  </si>
  <si>
    <t>Контрольно-счетная палата Арского муниципального района</t>
  </si>
  <si>
    <t>897</t>
  </si>
  <si>
    <t>Физическая культура</t>
  </si>
  <si>
    <t>11</t>
  </si>
  <si>
    <t>Основное мероприятие "Создание благоприятных условий для устройства детей-сирот и детей, оставшихся без попечения родителей, на воспитание в семью"</t>
  </si>
  <si>
    <t>03 5 03 00000</t>
  </si>
  <si>
    <t>Обеспечение мер социальной поддержки населения</t>
  </si>
  <si>
    <t>03 1 01 05520</t>
  </si>
  <si>
    <t>03 5 01 00000</t>
  </si>
  <si>
    <t>Основное мероприятие "Развитие системы мер социальной поддержки семей"</t>
  </si>
  <si>
    <t>Подпрограмма "Оказание государственной поддержки опекунам и приемным родителям"</t>
  </si>
  <si>
    <t>Мероприятия в части осуществления государственной программы "Социальная поддержка граждан Республики Татарстан"</t>
  </si>
  <si>
    <t>03 5 03 13110</t>
  </si>
  <si>
    <t xml:space="preserve">03 5 03 13120 </t>
  </si>
  <si>
    <t xml:space="preserve">03 5 03 13130 </t>
  </si>
  <si>
    <t>Выплаты приемной семье на содержание подопечных детей</t>
  </si>
  <si>
    <t>Вознаграждение приемного родителя</t>
  </si>
  <si>
    <t>Выплаты семьям опекунов на содержание подопечных детей</t>
  </si>
  <si>
    <t>03 1 00 00000</t>
  </si>
  <si>
    <t>99 0 00 25131</t>
  </si>
  <si>
    <t>20 0 11 10990</t>
  </si>
  <si>
    <t>20 0 00 00000</t>
  </si>
  <si>
    <t>Муниципальная программа "Реализация государственной национальной политики в Арском муниципальном районе"</t>
  </si>
  <si>
    <t>Иные межбюджетные трансферты бюджетм муниципальных образований Республики Татарстан  на финансовое обеспечение исполнения расходных обязательств муниципальных образований</t>
  </si>
  <si>
    <t>Кассовое исполнение</t>
  </si>
  <si>
    <t>Основное мероприятие «Развитие  молодежной политики в Арском  муниципальном районе»</t>
  </si>
  <si>
    <t>Подпрограмма "Молодежная политика Арского муниципального района"</t>
  </si>
  <si>
    <t>Муниципальная программа "Развитие молодежной политики в Арском муниципальном районе"</t>
  </si>
  <si>
    <t>Муниципальная программа «Развитие физической культуры и спорта в Арском муниципальном районе Республики Татарстан»</t>
  </si>
  <si>
    <t>02 3 01 S0050</t>
  </si>
  <si>
    <t>Развитие организаций дополнительного образования, реализующих дополнительные общеобразовательные программы за счет субсидии</t>
  </si>
  <si>
    <t>06 0 00 00000</t>
  </si>
  <si>
    <t>02 1 03 S0050</t>
  </si>
  <si>
    <t>Развитие дошкольных образовательных учреждений за счет субсидии</t>
  </si>
  <si>
    <t>Развитие общеобразовательных организаций, включая школы-детсады за счет субсидии</t>
  </si>
  <si>
    <t>02 2 02 S0050</t>
  </si>
  <si>
    <t>Мероприятия по реализации подпрограммы «Развитие  общего образования, включая инклюзивное, и повышение квалификации работников данной сферы"</t>
  </si>
  <si>
    <t>99 0 00 S0040</t>
  </si>
  <si>
    <t>38 0 00 00000</t>
  </si>
  <si>
    <t>Муниципальная программа  «Развитие образования в Арском муниципальном районе»</t>
  </si>
  <si>
    <t>Муниципальная программа «Развитие культуры в Арском муниципальном районе»</t>
  </si>
  <si>
    <t>Муниципальная программа "Организация деятельности по профилактике правонарушений и преступлений в Арском муниципальном районе Республики Татарстан"</t>
  </si>
  <si>
    <t>Муниципальная программа  «Развитие образования в Арском муниципальном районе"</t>
  </si>
  <si>
    <t>за 1 квартал 2021 года</t>
  </si>
  <si>
    <t>Приложение №2  к решению Арского районного Совета ________2021г  №_____</t>
  </si>
  <si>
    <t>Защита населения и территории от чрезвычайных ситуаций природного и техногенного характера, пожарная безопасность</t>
  </si>
  <si>
    <t>Защита населения и территории от чрезвычайных ситуаций природного и техногенного характера</t>
  </si>
  <si>
    <t>38 3 01 43100</t>
  </si>
  <si>
    <t>38 3 01 0000</t>
  </si>
  <si>
    <t>38 3 00 0000</t>
  </si>
  <si>
    <t>38 3 01 43190</t>
  </si>
  <si>
    <t xml:space="preserve">Муниципальная программа «Патриотическое воспитание детей и молодежи Арского муниципального района Республики Татарстан» </t>
  </si>
  <si>
    <t>38 5 01 00000</t>
  </si>
  <si>
    <t>38 5 01 10990</t>
  </si>
  <si>
    <t>37 0 00 00000</t>
  </si>
  <si>
    <t>Подпрограмма «Развитие физической культуры и спорта в Арском  муниципальном районе»</t>
  </si>
  <si>
    <t>37 2 00 00000</t>
  </si>
  <si>
    <t>Основное мероприятие «Реализация государственной политики в области физической культуры и спорта Арском  муниципальном районе»</t>
  </si>
  <si>
    <t>37 2 01 00000</t>
  </si>
  <si>
    <t>Обеспечение деятельности спортивных школ</t>
  </si>
  <si>
    <t>37 2 01 48220</t>
  </si>
  <si>
    <t>Мероприятия, направленные на поддержку тренеров-преподавателей и спортсменов-инструкторов, работающих в учреждениях по внешкольной работе с детьми за высокие результаты</t>
  </si>
  <si>
    <t>37 2 01 42330</t>
  </si>
  <si>
    <t>Мероприятия в области образования, направленные на поддержку молодых специалистов</t>
  </si>
  <si>
    <t>37 2 01 43620</t>
  </si>
  <si>
    <t>Массовый спорт</t>
  </si>
  <si>
    <t>37 1 00 00000</t>
  </si>
  <si>
    <t>37 1 01 00000</t>
  </si>
  <si>
    <t>Мероприятия физической культуры и спорта в области массового спорта</t>
  </si>
  <si>
    <t>37 1 01 12870</t>
  </si>
  <si>
    <t>Арский районный Совет</t>
  </si>
  <si>
    <t>829</t>
  </si>
  <si>
    <t>СОЦИАЛЬНАЯ ПОЛИТИКА</t>
  </si>
  <si>
    <t>Подпрограмма «Социальные выплаты"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</si>
  <si>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выплат ежемесячного денежного вознаграждения за классное руководство</t>
  </si>
  <si>
    <t>02 2 08 53031</t>
  </si>
  <si>
    <t>Основное мероприятие "Модернизация системы общего образования, проведение мероприятий в области образования"</t>
  </si>
  <si>
    <t>02 2 09 00000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</si>
  <si>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</si>
  <si>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02 2 09 L3040</t>
  </si>
  <si>
    <t>Государственная регистрация актов гражданского состояния за счет средств федерального бюджета</t>
  </si>
  <si>
    <t>Водное хозяйство</t>
  </si>
  <si>
    <t>Коммунальное хозяйство</t>
  </si>
  <si>
    <t>Дотации на выравнивание бюджетной обеспеченности поселений за счет субсидии</t>
  </si>
  <si>
    <t>Дотации на выравнивание бюджетной обеспеченности поселений, источником финансового обеспечения которых являются субвенции бюджетам муниципальных районов на реализацию государственных полномочий по расчету и предоставлению дотаций  бюджетам поселений</t>
  </si>
  <si>
    <t>Целевая программа «Организация деятельности по профилактике правонарушений и преступлений в Арском муниципальном районе Республики Татарстан»</t>
  </si>
  <si>
    <t>Обеспечение деятельности  учреждений молодежной политики</t>
  </si>
  <si>
    <t>Мероприятия в части осуществления государственной программы «Социальная поддержка граждан Республики Татарстан»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</si>
</sst>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indent="15"/>
    </xf>
    <xf numFmtId="0" fontId="4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5" fontId="8" fillId="2" borderId="1" xfId="1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left" vertical="center" wrapText="1"/>
    </xf>
    <xf numFmtId="165" fontId="7" fillId="2" borderId="1" xfId="1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18D8C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5"/>
  <sheetViews>
    <sheetView tabSelected="1" topLeftCell="A294" zoomScale="120" zoomScaleNormal="120" zoomScaleSheetLayoutView="80" workbookViewId="0">
      <selection activeCell="A300" sqref="A300"/>
    </sheetView>
  </sheetViews>
  <sheetFormatPr defaultRowHeight="14.4"/>
  <cols>
    <col min="1" max="1" width="35.5546875" customWidth="1"/>
    <col min="5" max="5" width="19.5546875" customWidth="1"/>
    <col min="7" max="7" width="15.33203125" customWidth="1"/>
  </cols>
  <sheetData>
    <row r="1" spans="1:7" ht="75" customHeight="1">
      <c r="A1" s="6"/>
      <c r="B1" s="1"/>
      <c r="C1" s="1"/>
      <c r="F1" s="38" t="s">
        <v>240</v>
      </c>
      <c r="G1" s="38"/>
    </row>
    <row r="2" spans="1:7" ht="16.2">
      <c r="A2" s="2"/>
    </row>
    <row r="3" spans="1:7" ht="16.2">
      <c r="A3" s="3" t="s">
        <v>0</v>
      </c>
    </row>
    <row r="4" spans="1:7" ht="15.6">
      <c r="A4" s="4"/>
      <c r="F4" s="39"/>
      <c r="G4" s="39"/>
    </row>
    <row r="5" spans="1:7" ht="15.6">
      <c r="A5" s="40" t="s">
        <v>144</v>
      </c>
      <c r="B5" s="40"/>
      <c r="C5" s="40"/>
      <c r="D5" s="40"/>
      <c r="E5" s="40"/>
      <c r="F5" s="40"/>
      <c r="G5" s="40"/>
    </row>
    <row r="6" spans="1:7" ht="15.6">
      <c r="A6" s="40" t="s">
        <v>239</v>
      </c>
      <c r="B6" s="40"/>
      <c r="C6" s="40"/>
      <c r="D6" s="40"/>
      <c r="E6" s="40"/>
      <c r="F6" s="40"/>
      <c r="G6" s="40"/>
    </row>
    <row r="7" spans="1:7" ht="15.6">
      <c r="A7" s="16"/>
      <c r="B7" s="16"/>
      <c r="C7" s="16"/>
      <c r="D7" s="16"/>
      <c r="E7" s="16"/>
      <c r="F7" s="16"/>
      <c r="G7" s="32"/>
    </row>
    <row r="8" spans="1:7" ht="15.6">
      <c r="A8" s="5" t="s">
        <v>1</v>
      </c>
      <c r="C8" s="5"/>
      <c r="G8" s="7" t="s">
        <v>2</v>
      </c>
    </row>
    <row r="9" spans="1:7" ht="31.2">
      <c r="A9" s="8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220</v>
      </c>
    </row>
    <row r="10" spans="1:7" ht="31.8" customHeight="1">
      <c r="A10" s="26" t="s">
        <v>9</v>
      </c>
      <c r="B10" s="17">
        <v>828</v>
      </c>
      <c r="C10" s="18"/>
      <c r="D10" s="18"/>
      <c r="E10" s="18"/>
      <c r="F10" s="18"/>
      <c r="G10" s="33">
        <f>G11+G51+G60+G65+G78+G83</f>
        <v>25955.200000000001</v>
      </c>
    </row>
    <row r="11" spans="1:7" ht="28.2" customHeight="1">
      <c r="A11" s="26" t="s">
        <v>10</v>
      </c>
      <c r="B11" s="17">
        <v>828</v>
      </c>
      <c r="C11" s="17" t="s">
        <v>124</v>
      </c>
      <c r="D11" s="17" t="s">
        <v>195</v>
      </c>
      <c r="E11" s="17"/>
      <c r="F11" s="17"/>
      <c r="G11" s="33">
        <f>G12+G19+G23</f>
        <v>6455</v>
      </c>
    </row>
    <row r="12" spans="1:7" ht="30.6" customHeight="1">
      <c r="A12" s="26" t="s">
        <v>123</v>
      </c>
      <c r="B12" s="17">
        <v>828</v>
      </c>
      <c r="C12" s="17" t="s">
        <v>124</v>
      </c>
      <c r="D12" s="17" t="s">
        <v>125</v>
      </c>
      <c r="E12" s="17"/>
      <c r="F12" s="17"/>
      <c r="G12" s="33">
        <f>G13</f>
        <v>4070.5</v>
      </c>
    </row>
    <row r="13" spans="1:7" ht="24.6" customHeight="1">
      <c r="A13" s="10" t="s">
        <v>18</v>
      </c>
      <c r="B13" s="19">
        <v>828</v>
      </c>
      <c r="C13" s="19" t="s">
        <v>124</v>
      </c>
      <c r="D13" s="19" t="s">
        <v>125</v>
      </c>
      <c r="E13" s="19" t="s">
        <v>11</v>
      </c>
      <c r="F13" s="19"/>
      <c r="G13" s="33">
        <f>G14+G17</f>
        <v>4070.5</v>
      </c>
    </row>
    <row r="14" spans="1:7" ht="21.6" customHeight="1">
      <c r="A14" s="10" t="s">
        <v>12</v>
      </c>
      <c r="B14" s="19">
        <v>828</v>
      </c>
      <c r="C14" s="19" t="s">
        <v>124</v>
      </c>
      <c r="D14" s="19" t="s">
        <v>125</v>
      </c>
      <c r="E14" s="19" t="s">
        <v>13</v>
      </c>
      <c r="F14" s="19"/>
      <c r="G14" s="33">
        <f>G15+G16</f>
        <v>3982.7</v>
      </c>
    </row>
    <row r="15" spans="1:7" ht="100.8" customHeight="1">
      <c r="A15" s="10" t="s">
        <v>14</v>
      </c>
      <c r="B15" s="19">
        <v>828</v>
      </c>
      <c r="C15" s="19" t="s">
        <v>124</v>
      </c>
      <c r="D15" s="19" t="s">
        <v>125</v>
      </c>
      <c r="E15" s="19" t="s">
        <v>13</v>
      </c>
      <c r="F15" s="19">
        <v>100</v>
      </c>
      <c r="G15" s="33">
        <v>3014.6</v>
      </c>
    </row>
    <row r="16" spans="1:7" ht="45.6" customHeight="1">
      <c r="A16" s="10" t="s">
        <v>15</v>
      </c>
      <c r="B16" s="19">
        <v>828</v>
      </c>
      <c r="C16" s="19" t="s">
        <v>124</v>
      </c>
      <c r="D16" s="19" t="s">
        <v>125</v>
      </c>
      <c r="E16" s="19" t="s">
        <v>13</v>
      </c>
      <c r="F16" s="19">
        <v>200</v>
      </c>
      <c r="G16" s="33">
        <v>968.1</v>
      </c>
    </row>
    <row r="17" spans="1:7" ht="44.4" customHeight="1">
      <c r="A17" s="10" t="s">
        <v>169</v>
      </c>
      <c r="B17" s="19">
        <v>828</v>
      </c>
      <c r="C17" s="19" t="s">
        <v>124</v>
      </c>
      <c r="D17" s="19" t="s">
        <v>125</v>
      </c>
      <c r="E17" s="19" t="s">
        <v>17</v>
      </c>
      <c r="F17" s="20"/>
      <c r="G17" s="33">
        <f>G18</f>
        <v>87.8</v>
      </c>
    </row>
    <row r="18" spans="1:7" ht="107.4" customHeight="1">
      <c r="A18" s="10" t="s">
        <v>14</v>
      </c>
      <c r="B18" s="19">
        <v>828</v>
      </c>
      <c r="C18" s="19" t="s">
        <v>124</v>
      </c>
      <c r="D18" s="19" t="s">
        <v>125</v>
      </c>
      <c r="E18" s="19" t="s">
        <v>17</v>
      </c>
      <c r="F18" s="19">
        <v>100</v>
      </c>
      <c r="G18" s="33">
        <v>87.8</v>
      </c>
    </row>
    <row r="19" spans="1:7" ht="27.6" customHeight="1">
      <c r="A19" s="27" t="s">
        <v>167</v>
      </c>
      <c r="B19" s="19" t="s">
        <v>128</v>
      </c>
      <c r="C19" s="19" t="s">
        <v>124</v>
      </c>
      <c r="D19" s="19" t="s">
        <v>133</v>
      </c>
      <c r="E19" s="19"/>
      <c r="F19" s="19"/>
      <c r="G19" s="33">
        <f>G20</f>
        <v>28.8</v>
      </c>
    </row>
    <row r="20" spans="1:7" ht="24.6" customHeight="1">
      <c r="A20" s="10" t="s">
        <v>20</v>
      </c>
      <c r="B20" s="19" t="s">
        <v>128</v>
      </c>
      <c r="C20" s="19" t="s">
        <v>124</v>
      </c>
      <c r="D20" s="19" t="s">
        <v>133</v>
      </c>
      <c r="E20" s="19" t="s">
        <v>11</v>
      </c>
      <c r="F20" s="19"/>
      <c r="G20" s="33">
        <f>G21</f>
        <v>28.8</v>
      </c>
    </row>
    <row r="21" spans="1:7" ht="78" customHeight="1">
      <c r="A21" s="10" t="s">
        <v>166</v>
      </c>
      <c r="B21" s="19" t="s">
        <v>128</v>
      </c>
      <c r="C21" s="19" t="s">
        <v>124</v>
      </c>
      <c r="D21" s="19" t="s">
        <v>133</v>
      </c>
      <c r="E21" s="19" t="s">
        <v>168</v>
      </c>
      <c r="F21" s="19"/>
      <c r="G21" s="33">
        <f>G22</f>
        <v>28.8</v>
      </c>
    </row>
    <row r="22" spans="1:7" ht="43.2" customHeight="1">
      <c r="A22" s="10" t="s">
        <v>15</v>
      </c>
      <c r="B22" s="19" t="s">
        <v>128</v>
      </c>
      <c r="C22" s="19" t="s">
        <v>124</v>
      </c>
      <c r="D22" s="19" t="s">
        <v>133</v>
      </c>
      <c r="E22" s="19" t="s">
        <v>168</v>
      </c>
      <c r="F22" s="19" t="s">
        <v>135</v>
      </c>
      <c r="G22" s="33">
        <v>28.8</v>
      </c>
    </row>
    <row r="23" spans="1:7" ht="31.8" customHeight="1">
      <c r="A23" s="27" t="s">
        <v>19</v>
      </c>
      <c r="B23" s="19">
        <v>828</v>
      </c>
      <c r="C23" s="19" t="s">
        <v>124</v>
      </c>
      <c r="D23" s="19">
        <v>13</v>
      </c>
      <c r="E23" s="20"/>
      <c r="F23" s="20"/>
      <c r="G23" s="33">
        <f>G24+G42+G47</f>
        <v>2355.6999999999998</v>
      </c>
    </row>
    <row r="24" spans="1:7" ht="26.4" customHeight="1">
      <c r="A24" s="10" t="s">
        <v>20</v>
      </c>
      <c r="B24" s="19">
        <v>828</v>
      </c>
      <c r="C24" s="19" t="s">
        <v>124</v>
      </c>
      <c r="D24" s="19">
        <v>13</v>
      </c>
      <c r="E24" s="19" t="s">
        <v>11</v>
      </c>
      <c r="F24" s="19"/>
      <c r="G24" s="33">
        <f>G27+G29+G31+G33+G36+G39+G25</f>
        <v>1886.7</v>
      </c>
    </row>
    <row r="25" spans="1:7" ht="32.4" customHeight="1">
      <c r="A25" s="10" t="s">
        <v>26</v>
      </c>
      <c r="B25" s="19">
        <v>828</v>
      </c>
      <c r="C25" s="19" t="s">
        <v>124</v>
      </c>
      <c r="D25" s="19">
        <v>13</v>
      </c>
      <c r="E25" s="19" t="s">
        <v>27</v>
      </c>
      <c r="F25" s="19"/>
      <c r="G25" s="33">
        <f>G26</f>
        <v>29.8</v>
      </c>
    </row>
    <row r="26" spans="1:7" ht="26.4" customHeight="1">
      <c r="A26" s="9" t="s">
        <v>16</v>
      </c>
      <c r="B26" s="19">
        <v>828</v>
      </c>
      <c r="C26" s="19" t="s">
        <v>124</v>
      </c>
      <c r="D26" s="19">
        <v>13</v>
      </c>
      <c r="E26" s="19" t="s">
        <v>27</v>
      </c>
      <c r="F26" s="19" t="s">
        <v>148</v>
      </c>
      <c r="G26" s="33">
        <v>29.8</v>
      </c>
    </row>
    <row r="27" spans="1:7" ht="73.2" customHeight="1">
      <c r="A27" s="10" t="s">
        <v>170</v>
      </c>
      <c r="B27" s="19">
        <v>828</v>
      </c>
      <c r="C27" s="19" t="s">
        <v>124</v>
      </c>
      <c r="D27" s="19">
        <v>13</v>
      </c>
      <c r="E27" s="19" t="s">
        <v>21</v>
      </c>
      <c r="F27" s="19"/>
      <c r="G27" s="33">
        <f>G28</f>
        <v>173.8</v>
      </c>
    </row>
    <row r="28" spans="1:7" ht="105" customHeight="1">
      <c r="A28" s="10" t="s">
        <v>14</v>
      </c>
      <c r="B28" s="19">
        <v>828</v>
      </c>
      <c r="C28" s="19" t="s">
        <v>124</v>
      </c>
      <c r="D28" s="19">
        <v>13</v>
      </c>
      <c r="E28" s="19" t="s">
        <v>21</v>
      </c>
      <c r="F28" s="19">
        <v>100</v>
      </c>
      <c r="G28" s="33">
        <v>173.8</v>
      </c>
    </row>
    <row r="29" spans="1:7" ht="70.8" customHeight="1">
      <c r="A29" s="10" t="s">
        <v>171</v>
      </c>
      <c r="B29" s="19">
        <v>828</v>
      </c>
      <c r="C29" s="19" t="s">
        <v>124</v>
      </c>
      <c r="D29" s="19">
        <v>13</v>
      </c>
      <c r="E29" s="19" t="s">
        <v>22</v>
      </c>
      <c r="F29" s="20"/>
      <c r="G29" s="33">
        <f>G30</f>
        <v>78.2</v>
      </c>
    </row>
    <row r="30" spans="1:7" ht="106.95" customHeight="1">
      <c r="A30" s="10" t="s">
        <v>14</v>
      </c>
      <c r="B30" s="19">
        <v>828</v>
      </c>
      <c r="C30" s="19" t="s">
        <v>124</v>
      </c>
      <c r="D30" s="19">
        <v>13</v>
      </c>
      <c r="E30" s="19" t="s">
        <v>22</v>
      </c>
      <c r="F30" s="19">
        <v>100</v>
      </c>
      <c r="G30" s="33">
        <v>78.2</v>
      </c>
    </row>
    <row r="31" spans="1:7" ht="45" customHeight="1">
      <c r="A31" s="10" t="s">
        <v>172</v>
      </c>
      <c r="B31" s="19">
        <v>828</v>
      </c>
      <c r="C31" s="19" t="s">
        <v>124</v>
      </c>
      <c r="D31" s="19">
        <v>13</v>
      </c>
      <c r="E31" s="19" t="s">
        <v>23</v>
      </c>
      <c r="F31" s="19"/>
      <c r="G31" s="33">
        <f>G32</f>
        <v>21.5</v>
      </c>
    </row>
    <row r="32" spans="1:7" ht="48.6" customHeight="1">
      <c r="A32" s="10" t="s">
        <v>15</v>
      </c>
      <c r="B32" s="19">
        <v>828</v>
      </c>
      <c r="C32" s="19" t="s">
        <v>124</v>
      </c>
      <c r="D32" s="19">
        <v>13</v>
      </c>
      <c r="E32" s="19" t="s">
        <v>23</v>
      </c>
      <c r="F32" s="19">
        <v>200</v>
      </c>
      <c r="G32" s="33">
        <v>21.5</v>
      </c>
    </row>
    <row r="33" spans="1:7" ht="30.6" customHeight="1">
      <c r="A33" s="10" t="s">
        <v>146</v>
      </c>
      <c r="B33" s="19" t="s">
        <v>128</v>
      </c>
      <c r="C33" s="19" t="s">
        <v>124</v>
      </c>
      <c r="D33" s="19">
        <v>13</v>
      </c>
      <c r="E33" s="19" t="s">
        <v>145</v>
      </c>
      <c r="F33" s="19"/>
      <c r="G33" s="33">
        <f>G34+G35</f>
        <v>870.5</v>
      </c>
    </row>
    <row r="34" spans="1:7" ht="108" customHeight="1">
      <c r="A34" s="10" t="s">
        <v>14</v>
      </c>
      <c r="B34" s="19" t="s">
        <v>128</v>
      </c>
      <c r="C34" s="19" t="s">
        <v>124</v>
      </c>
      <c r="D34" s="19">
        <v>13</v>
      </c>
      <c r="E34" s="19" t="s">
        <v>145</v>
      </c>
      <c r="F34" s="19" t="s">
        <v>126</v>
      </c>
      <c r="G34" s="33">
        <v>724.3</v>
      </c>
    </row>
    <row r="35" spans="1:7" ht="45.6" customHeight="1">
      <c r="A35" s="10" t="s">
        <v>15</v>
      </c>
      <c r="B35" s="19" t="s">
        <v>128</v>
      </c>
      <c r="C35" s="19" t="s">
        <v>124</v>
      </c>
      <c r="D35" s="19">
        <v>13</v>
      </c>
      <c r="E35" s="19" t="s">
        <v>145</v>
      </c>
      <c r="F35" s="19" t="s">
        <v>135</v>
      </c>
      <c r="G35" s="33">
        <v>146.19999999999999</v>
      </c>
    </row>
    <row r="36" spans="1:7" ht="54" customHeight="1">
      <c r="A36" s="10" t="s">
        <v>276</v>
      </c>
      <c r="B36" s="19">
        <v>828</v>
      </c>
      <c r="C36" s="19" t="s">
        <v>124</v>
      </c>
      <c r="D36" s="19">
        <v>13</v>
      </c>
      <c r="E36" s="19" t="s">
        <v>24</v>
      </c>
      <c r="F36" s="19"/>
      <c r="G36" s="33">
        <f>G37+G38</f>
        <v>400</v>
      </c>
    </row>
    <row r="37" spans="1:7" ht="105" customHeight="1">
      <c r="A37" s="10" t="s">
        <v>14</v>
      </c>
      <c r="B37" s="19">
        <v>828</v>
      </c>
      <c r="C37" s="19" t="s">
        <v>124</v>
      </c>
      <c r="D37" s="19">
        <v>13</v>
      </c>
      <c r="E37" s="19" t="s">
        <v>24</v>
      </c>
      <c r="F37" s="19">
        <v>100</v>
      </c>
      <c r="G37" s="33">
        <v>205</v>
      </c>
    </row>
    <row r="38" spans="1:7" ht="49.8" customHeight="1">
      <c r="A38" s="10" t="s">
        <v>15</v>
      </c>
      <c r="B38" s="19">
        <v>828</v>
      </c>
      <c r="C38" s="19" t="s">
        <v>124</v>
      </c>
      <c r="D38" s="19">
        <v>13</v>
      </c>
      <c r="E38" s="19" t="s">
        <v>24</v>
      </c>
      <c r="F38" s="19">
        <v>200</v>
      </c>
      <c r="G38" s="33">
        <v>195</v>
      </c>
    </row>
    <row r="39" spans="1:7" ht="27.6" customHeight="1">
      <c r="A39" s="10" t="s">
        <v>149</v>
      </c>
      <c r="B39" s="19">
        <v>828</v>
      </c>
      <c r="C39" s="19" t="s">
        <v>124</v>
      </c>
      <c r="D39" s="19">
        <v>13</v>
      </c>
      <c r="E39" s="19" t="s">
        <v>147</v>
      </c>
      <c r="F39" s="19"/>
      <c r="G39" s="33">
        <f>G40+G41</f>
        <v>312.90000000000003</v>
      </c>
    </row>
    <row r="40" spans="1:7" ht="99.6" customHeight="1">
      <c r="A40" s="10" t="s">
        <v>14</v>
      </c>
      <c r="B40" s="19">
        <v>828</v>
      </c>
      <c r="C40" s="19" t="s">
        <v>124</v>
      </c>
      <c r="D40" s="19">
        <v>13</v>
      </c>
      <c r="E40" s="19" t="s">
        <v>147</v>
      </c>
      <c r="F40" s="19" t="s">
        <v>126</v>
      </c>
      <c r="G40" s="33">
        <v>27.6</v>
      </c>
    </row>
    <row r="41" spans="1:7" ht="51" customHeight="1">
      <c r="A41" s="10" t="s">
        <v>15</v>
      </c>
      <c r="B41" s="19">
        <v>828</v>
      </c>
      <c r="C41" s="19" t="s">
        <v>124</v>
      </c>
      <c r="D41" s="19">
        <v>13</v>
      </c>
      <c r="E41" s="19" t="s">
        <v>147</v>
      </c>
      <c r="F41" s="19" t="s">
        <v>135</v>
      </c>
      <c r="G41" s="33">
        <v>285.3</v>
      </c>
    </row>
    <row r="42" spans="1:7" ht="46.2" customHeight="1">
      <c r="A42" s="10" t="s">
        <v>236</v>
      </c>
      <c r="B42" s="19">
        <v>828</v>
      </c>
      <c r="C42" s="19" t="s">
        <v>124</v>
      </c>
      <c r="D42" s="19">
        <v>13</v>
      </c>
      <c r="E42" s="19" t="s">
        <v>28</v>
      </c>
      <c r="F42" s="19"/>
      <c r="G42" s="33">
        <f>G43</f>
        <v>220.5</v>
      </c>
    </row>
    <row r="43" spans="1:7" ht="44.4" customHeight="1">
      <c r="A43" s="10" t="s">
        <v>173</v>
      </c>
      <c r="B43" s="19">
        <v>828</v>
      </c>
      <c r="C43" s="19" t="s">
        <v>124</v>
      </c>
      <c r="D43" s="19">
        <v>13</v>
      </c>
      <c r="E43" s="19" t="s">
        <v>29</v>
      </c>
      <c r="F43" s="20"/>
      <c r="G43" s="33">
        <f>G44</f>
        <v>220.5</v>
      </c>
    </row>
    <row r="44" spans="1:7" ht="48.6" customHeight="1">
      <c r="A44" s="10" t="s">
        <v>191</v>
      </c>
      <c r="B44" s="19">
        <v>828</v>
      </c>
      <c r="C44" s="19" t="s">
        <v>124</v>
      </c>
      <c r="D44" s="19">
        <v>13</v>
      </c>
      <c r="E44" s="19" t="s">
        <v>30</v>
      </c>
      <c r="F44" s="19"/>
      <c r="G44" s="33">
        <f>G45</f>
        <v>220.5</v>
      </c>
    </row>
    <row r="45" spans="1:7" ht="63" customHeight="1">
      <c r="A45" s="10" t="s">
        <v>31</v>
      </c>
      <c r="B45" s="19">
        <v>828</v>
      </c>
      <c r="C45" s="19" t="s">
        <v>124</v>
      </c>
      <c r="D45" s="19">
        <v>13</v>
      </c>
      <c r="E45" s="19" t="s">
        <v>32</v>
      </c>
      <c r="F45" s="19"/>
      <c r="G45" s="33">
        <f>G46</f>
        <v>220.5</v>
      </c>
    </row>
    <row r="46" spans="1:7" ht="105" customHeight="1">
      <c r="A46" s="10" t="s">
        <v>14</v>
      </c>
      <c r="B46" s="19">
        <v>828</v>
      </c>
      <c r="C46" s="19" t="s">
        <v>124</v>
      </c>
      <c r="D46" s="19">
        <v>13</v>
      </c>
      <c r="E46" s="19" t="s">
        <v>32</v>
      </c>
      <c r="F46" s="19">
        <v>100</v>
      </c>
      <c r="G46" s="33">
        <v>220.5</v>
      </c>
    </row>
    <row r="47" spans="1:7" ht="60" customHeight="1">
      <c r="A47" s="10" t="s">
        <v>174</v>
      </c>
      <c r="B47" s="19">
        <v>828</v>
      </c>
      <c r="C47" s="19" t="s">
        <v>124</v>
      </c>
      <c r="D47" s="19">
        <v>13</v>
      </c>
      <c r="E47" s="19" t="s">
        <v>33</v>
      </c>
      <c r="F47" s="19"/>
      <c r="G47" s="33">
        <f>G48</f>
        <v>248.5</v>
      </c>
    </row>
    <row r="48" spans="1:7" ht="55.2" customHeight="1">
      <c r="A48" s="10" t="s">
        <v>175</v>
      </c>
      <c r="B48" s="19">
        <v>828</v>
      </c>
      <c r="C48" s="19" t="s">
        <v>124</v>
      </c>
      <c r="D48" s="19">
        <v>13</v>
      </c>
      <c r="E48" s="19" t="s">
        <v>34</v>
      </c>
      <c r="F48" s="19"/>
      <c r="G48" s="33">
        <f>G49</f>
        <v>248.5</v>
      </c>
    </row>
    <row r="49" spans="1:7" ht="43.8" customHeight="1">
      <c r="A49" s="10" t="s">
        <v>176</v>
      </c>
      <c r="B49" s="19">
        <v>828</v>
      </c>
      <c r="C49" s="19" t="s">
        <v>124</v>
      </c>
      <c r="D49" s="19">
        <v>13</v>
      </c>
      <c r="E49" s="19" t="s">
        <v>35</v>
      </c>
      <c r="F49" s="19"/>
      <c r="G49" s="33">
        <f>G50</f>
        <v>248.5</v>
      </c>
    </row>
    <row r="50" spans="1:7" ht="106.8" customHeight="1">
      <c r="A50" s="10" t="s">
        <v>14</v>
      </c>
      <c r="B50" s="19">
        <v>828</v>
      </c>
      <c r="C50" s="19" t="s">
        <v>124</v>
      </c>
      <c r="D50" s="19">
        <v>13</v>
      </c>
      <c r="E50" s="19" t="s">
        <v>35</v>
      </c>
      <c r="F50" s="19">
        <v>100</v>
      </c>
      <c r="G50" s="33">
        <v>248.5</v>
      </c>
    </row>
    <row r="51" spans="1:7" ht="35.4" customHeight="1">
      <c r="A51" s="29" t="s">
        <v>40</v>
      </c>
      <c r="B51" s="17" t="s">
        <v>128</v>
      </c>
      <c r="C51" s="21" t="s">
        <v>129</v>
      </c>
      <c r="D51" s="21" t="s">
        <v>155</v>
      </c>
      <c r="E51" s="21"/>
      <c r="F51" s="21"/>
      <c r="G51" s="34">
        <f>G52+G56</f>
        <v>419.29999999999995</v>
      </c>
    </row>
    <row r="52" spans="1:7" ht="68.25" customHeight="1">
      <c r="A52" s="29" t="s">
        <v>241</v>
      </c>
      <c r="B52" s="17" t="s">
        <v>128</v>
      </c>
      <c r="C52" s="21" t="s">
        <v>129</v>
      </c>
      <c r="D52" s="21" t="s">
        <v>155</v>
      </c>
      <c r="E52" s="21"/>
      <c r="F52" s="23"/>
      <c r="G52" s="34">
        <f>G53</f>
        <v>339.2</v>
      </c>
    </row>
    <row r="53" spans="1:7" ht="33.6" customHeight="1">
      <c r="A53" s="12" t="s">
        <v>38</v>
      </c>
      <c r="B53" s="17" t="s">
        <v>128</v>
      </c>
      <c r="C53" s="22" t="s">
        <v>129</v>
      </c>
      <c r="D53" s="21" t="s">
        <v>155</v>
      </c>
      <c r="E53" s="21" t="s">
        <v>11</v>
      </c>
      <c r="F53" s="23"/>
      <c r="G53" s="34">
        <f>G54</f>
        <v>339.2</v>
      </c>
    </row>
    <row r="54" spans="1:7" ht="46.8" customHeight="1">
      <c r="A54" s="11" t="s">
        <v>242</v>
      </c>
      <c r="B54" s="19" t="s">
        <v>128</v>
      </c>
      <c r="C54" s="22" t="s">
        <v>129</v>
      </c>
      <c r="D54" s="21" t="s">
        <v>155</v>
      </c>
      <c r="E54" s="22" t="s">
        <v>151</v>
      </c>
      <c r="F54" s="22"/>
      <c r="G54" s="34">
        <f>G55</f>
        <v>339.2</v>
      </c>
    </row>
    <row r="55" spans="1:7" ht="110.4" customHeight="1">
      <c r="A55" s="10" t="s">
        <v>14</v>
      </c>
      <c r="B55" s="19">
        <v>828</v>
      </c>
      <c r="C55" s="19" t="s">
        <v>129</v>
      </c>
      <c r="D55" s="21" t="s">
        <v>155</v>
      </c>
      <c r="E55" s="22" t="s">
        <v>151</v>
      </c>
      <c r="F55" s="19">
        <v>100</v>
      </c>
      <c r="G55" s="33">
        <v>339.2</v>
      </c>
    </row>
    <row r="56" spans="1:7" ht="54" customHeight="1">
      <c r="A56" s="27" t="s">
        <v>132</v>
      </c>
      <c r="B56" s="19" t="s">
        <v>128</v>
      </c>
      <c r="C56" s="22" t="s">
        <v>129</v>
      </c>
      <c r="D56" s="19" t="s">
        <v>131</v>
      </c>
      <c r="E56" s="19"/>
      <c r="F56" s="19"/>
      <c r="G56" s="33">
        <f>G58</f>
        <v>80.099999999999994</v>
      </c>
    </row>
    <row r="57" spans="1:7" ht="87" customHeight="1">
      <c r="A57" s="27" t="s">
        <v>281</v>
      </c>
      <c r="B57" s="19" t="s">
        <v>128</v>
      </c>
      <c r="C57" s="22" t="s">
        <v>129</v>
      </c>
      <c r="D57" s="19" t="s">
        <v>131</v>
      </c>
      <c r="E57" s="19" t="s">
        <v>227</v>
      </c>
      <c r="F57" s="19"/>
      <c r="G57" s="33">
        <v>80.099999999999994</v>
      </c>
    </row>
    <row r="58" spans="1:7" ht="24" customHeight="1">
      <c r="A58" s="10" t="s">
        <v>70</v>
      </c>
      <c r="B58" s="19">
        <v>828</v>
      </c>
      <c r="C58" s="19" t="s">
        <v>129</v>
      </c>
      <c r="D58" s="19">
        <v>14</v>
      </c>
      <c r="E58" s="19" t="s">
        <v>152</v>
      </c>
      <c r="F58" s="20"/>
      <c r="G58" s="33">
        <f>G59</f>
        <v>80.099999999999994</v>
      </c>
    </row>
    <row r="59" spans="1:7" ht="102" customHeight="1">
      <c r="A59" s="10" t="s">
        <v>14</v>
      </c>
      <c r="B59" s="19">
        <v>828</v>
      </c>
      <c r="C59" s="22" t="s">
        <v>129</v>
      </c>
      <c r="D59" s="19">
        <v>14</v>
      </c>
      <c r="E59" s="19" t="s">
        <v>152</v>
      </c>
      <c r="F59" s="19">
        <v>100</v>
      </c>
      <c r="G59" s="33">
        <v>80.099999999999994</v>
      </c>
    </row>
    <row r="60" spans="1:7" ht="27" customHeight="1">
      <c r="A60" s="27" t="s">
        <v>41</v>
      </c>
      <c r="B60" s="19">
        <v>828</v>
      </c>
      <c r="C60" s="19" t="s">
        <v>125</v>
      </c>
      <c r="D60" s="19" t="s">
        <v>195</v>
      </c>
      <c r="E60" s="24"/>
      <c r="F60" s="19"/>
      <c r="G60" s="33">
        <f>G61</f>
        <v>999.6</v>
      </c>
    </row>
    <row r="61" spans="1:7" ht="25.2" customHeight="1">
      <c r="A61" s="27" t="s">
        <v>178</v>
      </c>
      <c r="B61" s="19" t="s">
        <v>128</v>
      </c>
      <c r="C61" s="19" t="s">
        <v>125</v>
      </c>
      <c r="D61" s="19" t="s">
        <v>137</v>
      </c>
      <c r="E61" s="19"/>
      <c r="F61" s="19"/>
      <c r="G61" s="33">
        <f>G62</f>
        <v>999.6</v>
      </c>
    </row>
    <row r="62" spans="1:7" ht="27" customHeight="1">
      <c r="A62" s="10" t="s">
        <v>18</v>
      </c>
      <c r="B62" s="19" t="s">
        <v>128</v>
      </c>
      <c r="C62" s="19" t="s">
        <v>125</v>
      </c>
      <c r="D62" s="19" t="s">
        <v>137</v>
      </c>
      <c r="E62" s="19" t="s">
        <v>11</v>
      </c>
      <c r="F62" s="19"/>
      <c r="G62" s="33">
        <f>G63</f>
        <v>999.6</v>
      </c>
    </row>
    <row r="63" spans="1:7" ht="38.4" customHeight="1">
      <c r="A63" s="10" t="s">
        <v>179</v>
      </c>
      <c r="B63" s="19" t="s">
        <v>128</v>
      </c>
      <c r="C63" s="19" t="s">
        <v>125</v>
      </c>
      <c r="D63" s="19" t="s">
        <v>137</v>
      </c>
      <c r="E63" s="19" t="s">
        <v>180</v>
      </c>
      <c r="F63" s="19"/>
      <c r="G63" s="33">
        <f>G64</f>
        <v>999.6</v>
      </c>
    </row>
    <row r="64" spans="1:7" ht="30" customHeight="1">
      <c r="A64" s="10" t="s">
        <v>16</v>
      </c>
      <c r="B64" s="19" t="s">
        <v>128</v>
      </c>
      <c r="C64" s="19" t="s">
        <v>125</v>
      </c>
      <c r="D64" s="19" t="s">
        <v>137</v>
      </c>
      <c r="E64" s="19" t="s">
        <v>180</v>
      </c>
      <c r="F64" s="19" t="s">
        <v>148</v>
      </c>
      <c r="G64" s="33">
        <v>999.6</v>
      </c>
    </row>
    <row r="65" spans="1:7" ht="25.8" customHeight="1">
      <c r="A65" s="27" t="s">
        <v>45</v>
      </c>
      <c r="B65" s="19">
        <v>828</v>
      </c>
      <c r="C65" s="19" t="s">
        <v>136</v>
      </c>
      <c r="D65" s="19" t="s">
        <v>195</v>
      </c>
      <c r="E65" s="19"/>
      <c r="F65" s="19"/>
      <c r="G65" s="33">
        <f>G66</f>
        <v>389.5</v>
      </c>
    </row>
    <row r="66" spans="1:7" ht="39" customHeight="1">
      <c r="A66" s="27" t="s">
        <v>50</v>
      </c>
      <c r="B66" s="19">
        <v>828</v>
      </c>
      <c r="C66" s="19" t="s">
        <v>136</v>
      </c>
      <c r="D66" s="19" t="s">
        <v>136</v>
      </c>
      <c r="E66" s="20"/>
      <c r="F66" s="20"/>
      <c r="G66" s="33">
        <f>G67</f>
        <v>389.5</v>
      </c>
    </row>
    <row r="67" spans="1:7" ht="52.8" customHeight="1">
      <c r="A67" s="27" t="s">
        <v>223</v>
      </c>
      <c r="B67" s="19" t="s">
        <v>128</v>
      </c>
      <c r="C67" s="19" t="s">
        <v>136</v>
      </c>
      <c r="D67" s="19" t="s">
        <v>136</v>
      </c>
      <c r="E67" s="19" t="s">
        <v>234</v>
      </c>
      <c r="F67" s="20"/>
      <c r="G67" s="33">
        <f>G68+G73+G75</f>
        <v>389.5</v>
      </c>
    </row>
    <row r="68" spans="1:7" ht="55.2" customHeight="1">
      <c r="A68" s="27" t="s">
        <v>222</v>
      </c>
      <c r="B68" s="19" t="s">
        <v>128</v>
      </c>
      <c r="C68" s="19" t="s">
        <v>136</v>
      </c>
      <c r="D68" s="19" t="s">
        <v>136</v>
      </c>
      <c r="E68" s="19" t="s">
        <v>245</v>
      </c>
      <c r="F68" s="20"/>
      <c r="G68" s="33">
        <f>G69</f>
        <v>237.29999999999998</v>
      </c>
    </row>
    <row r="69" spans="1:7" ht="44.25" customHeight="1">
      <c r="A69" s="36" t="s">
        <v>221</v>
      </c>
      <c r="B69" s="19" t="s">
        <v>128</v>
      </c>
      <c r="C69" s="19" t="s">
        <v>136</v>
      </c>
      <c r="D69" s="19" t="s">
        <v>136</v>
      </c>
      <c r="E69" s="19" t="s">
        <v>244</v>
      </c>
      <c r="F69" s="19"/>
      <c r="G69" s="33">
        <f>G70</f>
        <v>237.29999999999998</v>
      </c>
    </row>
    <row r="70" spans="1:7" ht="39.6" customHeight="1">
      <c r="A70" s="10" t="s">
        <v>51</v>
      </c>
      <c r="B70" s="19">
        <v>828</v>
      </c>
      <c r="C70" s="19" t="s">
        <v>136</v>
      </c>
      <c r="D70" s="19" t="s">
        <v>136</v>
      </c>
      <c r="E70" s="19" t="s">
        <v>243</v>
      </c>
      <c r="F70" s="19"/>
      <c r="G70" s="33">
        <f>G72+G71</f>
        <v>237.29999999999998</v>
      </c>
    </row>
    <row r="71" spans="1:7" ht="105" customHeight="1">
      <c r="A71" s="10" t="s">
        <v>14</v>
      </c>
      <c r="B71" s="19">
        <v>828</v>
      </c>
      <c r="C71" s="19" t="s">
        <v>136</v>
      </c>
      <c r="D71" s="19" t="s">
        <v>136</v>
      </c>
      <c r="E71" s="19" t="s">
        <v>243</v>
      </c>
      <c r="F71" s="19" t="s">
        <v>126</v>
      </c>
      <c r="G71" s="33">
        <v>128.69999999999999</v>
      </c>
    </row>
    <row r="72" spans="1:7" ht="36" customHeight="1">
      <c r="A72" s="10" t="s">
        <v>42</v>
      </c>
      <c r="B72" s="19">
        <v>828</v>
      </c>
      <c r="C72" s="19" t="s">
        <v>136</v>
      </c>
      <c r="D72" s="19" t="s">
        <v>136</v>
      </c>
      <c r="E72" s="19" t="s">
        <v>243</v>
      </c>
      <c r="F72" s="19">
        <v>200</v>
      </c>
      <c r="G72" s="33">
        <v>108.6</v>
      </c>
    </row>
    <row r="73" spans="1:7" ht="34.200000000000003" customHeight="1">
      <c r="A73" s="10" t="s">
        <v>282</v>
      </c>
      <c r="B73" s="19">
        <v>828</v>
      </c>
      <c r="C73" s="19" t="s">
        <v>136</v>
      </c>
      <c r="D73" s="19" t="s">
        <v>136</v>
      </c>
      <c r="E73" s="19" t="s">
        <v>246</v>
      </c>
      <c r="F73" s="20"/>
      <c r="G73" s="33">
        <f>G74</f>
        <v>144.4</v>
      </c>
    </row>
    <row r="74" spans="1:7" ht="49.5" customHeight="1">
      <c r="A74" s="10" t="s">
        <v>44</v>
      </c>
      <c r="B74" s="19">
        <v>828</v>
      </c>
      <c r="C74" s="19" t="s">
        <v>136</v>
      </c>
      <c r="D74" s="19" t="s">
        <v>136</v>
      </c>
      <c r="E74" s="19" t="s">
        <v>246</v>
      </c>
      <c r="F74" s="19">
        <v>600</v>
      </c>
      <c r="G74" s="33">
        <v>144.4</v>
      </c>
    </row>
    <row r="75" spans="1:7" ht="60.6" customHeight="1">
      <c r="A75" s="10" t="s">
        <v>247</v>
      </c>
      <c r="B75" s="19">
        <v>828</v>
      </c>
      <c r="C75" s="19" t="s">
        <v>136</v>
      </c>
      <c r="D75" s="19" t="s">
        <v>136</v>
      </c>
      <c r="E75" s="19" t="s">
        <v>248</v>
      </c>
      <c r="F75" s="19"/>
      <c r="G75" s="33">
        <f>G76</f>
        <v>7.8</v>
      </c>
    </row>
    <row r="76" spans="1:7" ht="29.4" customHeight="1">
      <c r="A76" s="10" t="s">
        <v>70</v>
      </c>
      <c r="B76" s="19">
        <v>828</v>
      </c>
      <c r="C76" s="19" t="s">
        <v>136</v>
      </c>
      <c r="D76" s="19" t="s">
        <v>136</v>
      </c>
      <c r="E76" s="19" t="s">
        <v>249</v>
      </c>
      <c r="F76" s="19"/>
      <c r="G76" s="33">
        <f>G77</f>
        <v>7.8</v>
      </c>
    </row>
    <row r="77" spans="1:7" ht="49.5" customHeight="1">
      <c r="A77" s="10" t="s">
        <v>44</v>
      </c>
      <c r="B77" s="19">
        <v>828</v>
      </c>
      <c r="C77" s="19" t="s">
        <v>136</v>
      </c>
      <c r="D77" s="19" t="s">
        <v>136</v>
      </c>
      <c r="E77" s="19" t="s">
        <v>249</v>
      </c>
      <c r="F77" s="19" t="s">
        <v>150</v>
      </c>
      <c r="G77" s="33">
        <v>7.8</v>
      </c>
    </row>
    <row r="78" spans="1:7" ht="21" customHeight="1">
      <c r="A78" s="27" t="s">
        <v>108</v>
      </c>
      <c r="B78" s="19" t="s">
        <v>128</v>
      </c>
      <c r="C78" s="19" t="s">
        <v>155</v>
      </c>
      <c r="D78" s="19" t="s">
        <v>195</v>
      </c>
      <c r="E78" s="19"/>
      <c r="F78" s="19"/>
      <c r="G78" s="33">
        <f>G79</f>
        <v>20</v>
      </c>
    </row>
    <row r="79" spans="1:7" ht="27" customHeight="1">
      <c r="A79" s="27" t="s">
        <v>109</v>
      </c>
      <c r="B79" s="19" t="s">
        <v>128</v>
      </c>
      <c r="C79" s="19" t="s">
        <v>155</v>
      </c>
      <c r="D79" s="19" t="s">
        <v>129</v>
      </c>
      <c r="E79" s="19"/>
      <c r="F79" s="19"/>
      <c r="G79" s="33">
        <f>G80</f>
        <v>20</v>
      </c>
    </row>
    <row r="80" spans="1:7" ht="58.8" customHeight="1">
      <c r="A80" s="10" t="s">
        <v>184</v>
      </c>
      <c r="B80" s="19" t="s">
        <v>128</v>
      </c>
      <c r="C80" s="19" t="s">
        <v>155</v>
      </c>
      <c r="D80" s="19" t="s">
        <v>129</v>
      </c>
      <c r="E80" s="19" t="s">
        <v>185</v>
      </c>
      <c r="F80" s="19"/>
      <c r="G80" s="33">
        <f>G81</f>
        <v>20</v>
      </c>
    </row>
    <row r="81" spans="1:7" ht="38.4" customHeight="1">
      <c r="A81" s="10" t="s">
        <v>182</v>
      </c>
      <c r="B81" s="19" t="s">
        <v>128</v>
      </c>
      <c r="C81" s="19" t="s">
        <v>155</v>
      </c>
      <c r="D81" s="19" t="s">
        <v>129</v>
      </c>
      <c r="E81" s="19" t="s">
        <v>183</v>
      </c>
      <c r="F81" s="19"/>
      <c r="G81" s="33">
        <f>G82</f>
        <v>20</v>
      </c>
    </row>
    <row r="82" spans="1:7" ht="34.200000000000003" customHeight="1">
      <c r="A82" s="10" t="s">
        <v>115</v>
      </c>
      <c r="B82" s="19" t="s">
        <v>128</v>
      </c>
      <c r="C82" s="19" t="s">
        <v>155</v>
      </c>
      <c r="D82" s="19" t="s">
        <v>129</v>
      </c>
      <c r="E82" s="19" t="s">
        <v>183</v>
      </c>
      <c r="F82" s="19" t="s">
        <v>153</v>
      </c>
      <c r="G82" s="33">
        <v>20</v>
      </c>
    </row>
    <row r="83" spans="1:7" ht="28.8" customHeight="1">
      <c r="A83" s="30" t="s">
        <v>52</v>
      </c>
      <c r="B83" s="19" t="s">
        <v>128</v>
      </c>
      <c r="C83" s="19">
        <v>11</v>
      </c>
      <c r="D83" s="19" t="s">
        <v>195</v>
      </c>
      <c r="E83" s="19"/>
      <c r="F83" s="19"/>
      <c r="G83" s="33">
        <f>G84+G94</f>
        <v>17671.8</v>
      </c>
    </row>
    <row r="84" spans="1:7" ht="28.8" customHeight="1">
      <c r="A84" s="30" t="s">
        <v>198</v>
      </c>
      <c r="B84" s="19" t="s">
        <v>128</v>
      </c>
      <c r="C84" s="19" t="s">
        <v>199</v>
      </c>
      <c r="D84" s="19" t="s">
        <v>124</v>
      </c>
      <c r="E84" s="19"/>
      <c r="F84" s="19"/>
      <c r="G84" s="33">
        <f>G85</f>
        <v>16560.7</v>
      </c>
    </row>
    <row r="85" spans="1:7" ht="60.6" customHeight="1">
      <c r="A85" s="37" t="s">
        <v>224</v>
      </c>
      <c r="B85" s="19" t="s">
        <v>128</v>
      </c>
      <c r="C85" s="19" t="s">
        <v>199</v>
      </c>
      <c r="D85" s="19" t="s">
        <v>124</v>
      </c>
      <c r="E85" s="19" t="s">
        <v>250</v>
      </c>
      <c r="F85" s="19"/>
      <c r="G85" s="33">
        <f>G86</f>
        <v>16560.7</v>
      </c>
    </row>
    <row r="86" spans="1:7" ht="50.4" customHeight="1">
      <c r="A86" s="13" t="s">
        <v>251</v>
      </c>
      <c r="B86" s="19" t="s">
        <v>128</v>
      </c>
      <c r="C86" s="19" t="s">
        <v>199</v>
      </c>
      <c r="D86" s="19" t="s">
        <v>124</v>
      </c>
      <c r="E86" s="19" t="s">
        <v>252</v>
      </c>
      <c r="F86" s="19"/>
      <c r="G86" s="33">
        <f>G87</f>
        <v>16560.7</v>
      </c>
    </row>
    <row r="87" spans="1:7" ht="63" customHeight="1">
      <c r="A87" s="13" t="s">
        <v>253</v>
      </c>
      <c r="B87" s="19" t="s">
        <v>128</v>
      </c>
      <c r="C87" s="19" t="s">
        <v>199</v>
      </c>
      <c r="D87" s="19" t="s">
        <v>124</v>
      </c>
      <c r="E87" s="19" t="s">
        <v>254</v>
      </c>
      <c r="F87" s="19"/>
      <c r="G87" s="33">
        <f>G88+G90+G92</f>
        <v>16560.7</v>
      </c>
    </row>
    <row r="88" spans="1:7" ht="33" customHeight="1">
      <c r="A88" s="30" t="s">
        <v>255</v>
      </c>
      <c r="B88" s="19" t="s">
        <v>128</v>
      </c>
      <c r="C88" s="19" t="s">
        <v>199</v>
      </c>
      <c r="D88" s="19" t="s">
        <v>124</v>
      </c>
      <c r="E88" s="19" t="s">
        <v>256</v>
      </c>
      <c r="F88" s="20"/>
      <c r="G88" s="33">
        <f>G89</f>
        <v>16541.8</v>
      </c>
    </row>
    <row r="89" spans="1:7" ht="57.6" customHeight="1">
      <c r="A89" s="13" t="s">
        <v>44</v>
      </c>
      <c r="B89" s="19" t="s">
        <v>128</v>
      </c>
      <c r="C89" s="19" t="s">
        <v>199</v>
      </c>
      <c r="D89" s="19" t="s">
        <v>124</v>
      </c>
      <c r="E89" s="19" t="s">
        <v>256</v>
      </c>
      <c r="F89" s="19" t="s">
        <v>150</v>
      </c>
      <c r="G89" s="33">
        <v>16541.8</v>
      </c>
    </row>
    <row r="90" spans="1:7" ht="91.2" customHeight="1">
      <c r="A90" s="10" t="s">
        <v>257</v>
      </c>
      <c r="B90" s="19" t="s">
        <v>128</v>
      </c>
      <c r="C90" s="19" t="s">
        <v>199</v>
      </c>
      <c r="D90" s="19" t="s">
        <v>124</v>
      </c>
      <c r="E90" s="19" t="s">
        <v>258</v>
      </c>
      <c r="F90" s="20"/>
      <c r="G90" s="33">
        <v>10.7</v>
      </c>
    </row>
    <row r="91" spans="1:7" ht="49.2" customHeight="1">
      <c r="A91" s="10" t="s">
        <v>44</v>
      </c>
      <c r="B91" s="19" t="s">
        <v>128</v>
      </c>
      <c r="C91" s="19" t="s">
        <v>199</v>
      </c>
      <c r="D91" s="19" t="s">
        <v>124</v>
      </c>
      <c r="E91" s="19" t="s">
        <v>258</v>
      </c>
      <c r="F91" s="19" t="s">
        <v>150</v>
      </c>
      <c r="G91" s="33">
        <v>10.7</v>
      </c>
    </row>
    <row r="92" spans="1:7" ht="48" customHeight="1">
      <c r="A92" s="10" t="s">
        <v>259</v>
      </c>
      <c r="B92" s="19" t="s">
        <v>128</v>
      </c>
      <c r="C92" s="19" t="s">
        <v>199</v>
      </c>
      <c r="D92" s="19" t="s">
        <v>124</v>
      </c>
      <c r="E92" s="19" t="s">
        <v>260</v>
      </c>
      <c r="F92" s="19"/>
      <c r="G92" s="33">
        <v>8.1999999999999993</v>
      </c>
    </row>
    <row r="93" spans="1:7" ht="48.6" customHeight="1">
      <c r="A93" s="26" t="s">
        <v>44</v>
      </c>
      <c r="B93" s="17" t="s">
        <v>128</v>
      </c>
      <c r="C93" s="17" t="s">
        <v>199</v>
      </c>
      <c r="D93" s="17" t="s">
        <v>124</v>
      </c>
      <c r="E93" s="17" t="s">
        <v>260</v>
      </c>
      <c r="F93" s="17" t="s">
        <v>150</v>
      </c>
      <c r="G93" s="33">
        <v>8.1999999999999993</v>
      </c>
    </row>
    <row r="94" spans="1:7" ht="23.4" customHeight="1">
      <c r="A94" s="26" t="s">
        <v>261</v>
      </c>
      <c r="B94" s="17" t="s">
        <v>128</v>
      </c>
      <c r="C94" s="17" t="s">
        <v>199</v>
      </c>
      <c r="D94" s="17" t="s">
        <v>127</v>
      </c>
      <c r="E94" s="17"/>
      <c r="F94" s="17"/>
      <c r="G94" s="33">
        <f>G95</f>
        <v>1111.0999999999999</v>
      </c>
    </row>
    <row r="95" spans="1:7" ht="71.400000000000006" customHeight="1">
      <c r="A95" s="26" t="s">
        <v>224</v>
      </c>
      <c r="B95" s="17" t="s">
        <v>128</v>
      </c>
      <c r="C95" s="17" t="s">
        <v>199</v>
      </c>
      <c r="D95" s="17" t="s">
        <v>127</v>
      </c>
      <c r="E95" s="17" t="s">
        <v>250</v>
      </c>
      <c r="F95" s="17"/>
      <c r="G95" s="33">
        <f>G96</f>
        <v>1111.0999999999999</v>
      </c>
    </row>
    <row r="96" spans="1:7" ht="51.6" customHeight="1">
      <c r="A96" s="26" t="s">
        <v>251</v>
      </c>
      <c r="B96" s="17" t="s">
        <v>128</v>
      </c>
      <c r="C96" s="17" t="s">
        <v>199</v>
      </c>
      <c r="D96" s="17" t="s">
        <v>127</v>
      </c>
      <c r="E96" s="17" t="s">
        <v>262</v>
      </c>
      <c r="F96" s="17"/>
      <c r="G96" s="33">
        <f>G97</f>
        <v>1111.0999999999999</v>
      </c>
    </row>
    <row r="97" spans="1:7" ht="76.2" customHeight="1">
      <c r="A97" s="26" t="s">
        <v>253</v>
      </c>
      <c r="B97" s="17" t="s">
        <v>128</v>
      </c>
      <c r="C97" s="17" t="s">
        <v>199</v>
      </c>
      <c r="D97" s="17" t="s">
        <v>127</v>
      </c>
      <c r="E97" s="17" t="s">
        <v>263</v>
      </c>
      <c r="F97" s="17"/>
      <c r="G97" s="33">
        <f>G98</f>
        <v>1111.0999999999999</v>
      </c>
    </row>
    <row r="98" spans="1:7" ht="48.6" customHeight="1">
      <c r="A98" s="26" t="s">
        <v>264</v>
      </c>
      <c r="B98" s="17" t="s">
        <v>128</v>
      </c>
      <c r="C98" s="17" t="s">
        <v>199</v>
      </c>
      <c r="D98" s="17" t="s">
        <v>127</v>
      </c>
      <c r="E98" s="17" t="s">
        <v>265</v>
      </c>
      <c r="F98" s="17"/>
      <c r="G98" s="33">
        <f>G99+G100</f>
        <v>1111.0999999999999</v>
      </c>
    </row>
    <row r="99" spans="1:7" ht="83.4" customHeight="1">
      <c r="A99" s="26" t="s">
        <v>14</v>
      </c>
      <c r="B99" s="17" t="s">
        <v>128</v>
      </c>
      <c r="C99" s="17" t="s">
        <v>199</v>
      </c>
      <c r="D99" s="17" t="s">
        <v>127</v>
      </c>
      <c r="E99" s="17" t="s">
        <v>265</v>
      </c>
      <c r="F99" s="17" t="s">
        <v>126</v>
      </c>
      <c r="G99" s="33">
        <v>600</v>
      </c>
    </row>
    <row r="100" spans="1:7" ht="49.8" customHeight="1">
      <c r="A100" s="26" t="s">
        <v>15</v>
      </c>
      <c r="B100" s="17" t="s">
        <v>128</v>
      </c>
      <c r="C100" s="17" t="s">
        <v>199</v>
      </c>
      <c r="D100" s="17" t="s">
        <v>127</v>
      </c>
      <c r="E100" s="17" t="s">
        <v>265</v>
      </c>
      <c r="F100" s="17" t="s">
        <v>135</v>
      </c>
      <c r="G100" s="33">
        <v>511.1</v>
      </c>
    </row>
    <row r="101" spans="1:7" ht="25.8" customHeight="1">
      <c r="A101" s="26" t="s">
        <v>266</v>
      </c>
      <c r="B101" s="17" t="s">
        <v>267</v>
      </c>
      <c r="C101" s="17"/>
      <c r="D101" s="17"/>
      <c r="E101" s="17"/>
      <c r="F101" s="17"/>
      <c r="G101" s="33">
        <f>G102</f>
        <v>3515.1</v>
      </c>
    </row>
    <row r="102" spans="1:7" ht="25.8" customHeight="1">
      <c r="A102" s="26" t="s">
        <v>10</v>
      </c>
      <c r="B102" s="17">
        <v>829</v>
      </c>
      <c r="C102" s="17" t="s">
        <v>124</v>
      </c>
      <c r="D102" s="17" t="s">
        <v>195</v>
      </c>
      <c r="E102" s="17"/>
      <c r="F102" s="17"/>
      <c r="G102" s="33">
        <f>G103+G107+G112</f>
        <v>3515.1</v>
      </c>
    </row>
    <row r="103" spans="1:7" ht="67.8" customHeight="1">
      <c r="A103" s="26" t="s">
        <v>186</v>
      </c>
      <c r="B103" s="17">
        <v>829</v>
      </c>
      <c r="C103" s="17" t="s">
        <v>124</v>
      </c>
      <c r="D103" s="17" t="s">
        <v>127</v>
      </c>
      <c r="E103" s="17"/>
      <c r="F103" s="17"/>
      <c r="G103" s="33">
        <f>G104</f>
        <v>817.5</v>
      </c>
    </row>
    <row r="104" spans="1:7" ht="31.2" customHeight="1">
      <c r="A104" s="9" t="s">
        <v>18</v>
      </c>
      <c r="B104" s="17">
        <v>829</v>
      </c>
      <c r="C104" s="17" t="s">
        <v>124</v>
      </c>
      <c r="D104" s="17" t="s">
        <v>127</v>
      </c>
      <c r="E104" s="17" t="s">
        <v>11</v>
      </c>
      <c r="F104" s="17"/>
      <c r="G104" s="33">
        <f>G105</f>
        <v>817.5</v>
      </c>
    </row>
    <row r="105" spans="1:7" ht="23.25" customHeight="1">
      <c r="A105" s="9" t="s">
        <v>53</v>
      </c>
      <c r="B105" s="17">
        <v>829</v>
      </c>
      <c r="C105" s="17" t="s">
        <v>124</v>
      </c>
      <c r="D105" s="17" t="s">
        <v>127</v>
      </c>
      <c r="E105" s="17" t="s">
        <v>54</v>
      </c>
      <c r="F105" s="17"/>
      <c r="G105" s="33">
        <f>G106</f>
        <v>817.5</v>
      </c>
    </row>
    <row r="106" spans="1:7" ht="108.6" customHeight="1">
      <c r="A106" s="9" t="s">
        <v>14</v>
      </c>
      <c r="B106" s="17">
        <v>829</v>
      </c>
      <c r="C106" s="17" t="s">
        <v>124</v>
      </c>
      <c r="D106" s="17" t="s">
        <v>127</v>
      </c>
      <c r="E106" s="17" t="s">
        <v>54</v>
      </c>
      <c r="F106" s="17">
        <v>100</v>
      </c>
      <c r="G106" s="33">
        <v>817.5</v>
      </c>
    </row>
    <row r="107" spans="1:7" ht="45.6" customHeight="1">
      <c r="A107" s="9" t="s">
        <v>55</v>
      </c>
      <c r="B107" s="17">
        <v>829</v>
      </c>
      <c r="C107" s="17" t="s">
        <v>124</v>
      </c>
      <c r="D107" s="17" t="s">
        <v>129</v>
      </c>
      <c r="E107" s="17"/>
      <c r="F107" s="17"/>
      <c r="G107" s="33">
        <f>G108</f>
        <v>2336.4</v>
      </c>
    </row>
    <row r="108" spans="1:7" ht="33" customHeight="1">
      <c r="A108" s="9" t="s">
        <v>38</v>
      </c>
      <c r="B108" s="17">
        <v>829</v>
      </c>
      <c r="C108" s="17" t="s">
        <v>124</v>
      </c>
      <c r="D108" s="17" t="s">
        <v>129</v>
      </c>
      <c r="E108" s="17" t="s">
        <v>11</v>
      </c>
      <c r="F108" s="17"/>
      <c r="G108" s="33">
        <f>G109</f>
        <v>2336.4</v>
      </c>
    </row>
    <row r="109" spans="1:7" ht="28.8" customHeight="1">
      <c r="A109" s="9" t="s">
        <v>12</v>
      </c>
      <c r="B109" s="17">
        <v>829</v>
      </c>
      <c r="C109" s="17" t="s">
        <v>124</v>
      </c>
      <c r="D109" s="17" t="s">
        <v>129</v>
      </c>
      <c r="E109" s="17" t="s">
        <v>13</v>
      </c>
      <c r="F109" s="17"/>
      <c r="G109" s="33">
        <f>G110+G111</f>
        <v>2336.4</v>
      </c>
    </row>
    <row r="110" spans="1:7" ht="104.4" customHeight="1">
      <c r="A110" s="9" t="s">
        <v>14</v>
      </c>
      <c r="B110" s="17">
        <v>829</v>
      </c>
      <c r="C110" s="17" t="s">
        <v>124</v>
      </c>
      <c r="D110" s="17" t="s">
        <v>129</v>
      </c>
      <c r="E110" s="17" t="s">
        <v>13</v>
      </c>
      <c r="F110" s="17" t="s">
        <v>56</v>
      </c>
      <c r="G110" s="33">
        <v>1460.5</v>
      </c>
    </row>
    <row r="111" spans="1:7" ht="42.6" customHeight="1">
      <c r="A111" s="9" t="s">
        <v>15</v>
      </c>
      <c r="B111" s="17">
        <v>829</v>
      </c>
      <c r="C111" s="17" t="s">
        <v>124</v>
      </c>
      <c r="D111" s="17" t="s">
        <v>129</v>
      </c>
      <c r="E111" s="17" t="s">
        <v>13</v>
      </c>
      <c r="F111" s="17">
        <v>200</v>
      </c>
      <c r="G111" s="33">
        <v>875.9</v>
      </c>
    </row>
    <row r="112" spans="1:7" ht="33" customHeight="1">
      <c r="A112" s="26" t="s">
        <v>19</v>
      </c>
      <c r="B112" s="17">
        <v>829</v>
      </c>
      <c r="C112" s="17" t="s">
        <v>124</v>
      </c>
      <c r="D112" s="17">
        <v>13</v>
      </c>
      <c r="E112" s="17"/>
      <c r="F112" s="18"/>
      <c r="G112" s="33">
        <f>G113</f>
        <v>361.2</v>
      </c>
    </row>
    <row r="113" spans="1:7" ht="34.799999999999997" customHeight="1">
      <c r="A113" s="9" t="s">
        <v>38</v>
      </c>
      <c r="B113" s="17">
        <v>829</v>
      </c>
      <c r="C113" s="17" t="s">
        <v>124</v>
      </c>
      <c r="D113" s="17">
        <v>13</v>
      </c>
      <c r="E113" s="17" t="s">
        <v>11</v>
      </c>
      <c r="F113" s="17"/>
      <c r="G113" s="33">
        <f>G114+G116</f>
        <v>361.2</v>
      </c>
    </row>
    <row r="114" spans="1:7" ht="35.4" customHeight="1">
      <c r="A114" s="9" t="s">
        <v>57</v>
      </c>
      <c r="B114" s="17">
        <v>829</v>
      </c>
      <c r="C114" s="17" t="s">
        <v>124</v>
      </c>
      <c r="D114" s="17">
        <v>13</v>
      </c>
      <c r="E114" s="17" t="s">
        <v>27</v>
      </c>
      <c r="F114" s="17"/>
      <c r="G114" s="33">
        <f>G115</f>
        <v>69.5</v>
      </c>
    </row>
    <row r="115" spans="1:7" ht="27" customHeight="1">
      <c r="A115" s="9" t="s">
        <v>16</v>
      </c>
      <c r="B115" s="17">
        <v>829</v>
      </c>
      <c r="C115" s="17" t="s">
        <v>124</v>
      </c>
      <c r="D115" s="17">
        <v>13</v>
      </c>
      <c r="E115" s="17" t="s">
        <v>27</v>
      </c>
      <c r="F115" s="17">
        <v>800</v>
      </c>
      <c r="G115" s="33">
        <v>69.5</v>
      </c>
    </row>
    <row r="116" spans="1:7" ht="31.8" customHeight="1">
      <c r="A116" s="9" t="s">
        <v>146</v>
      </c>
      <c r="B116" s="17">
        <v>829</v>
      </c>
      <c r="C116" s="17" t="s">
        <v>124</v>
      </c>
      <c r="D116" s="17">
        <v>13</v>
      </c>
      <c r="E116" s="17" t="s">
        <v>156</v>
      </c>
      <c r="F116" s="17"/>
      <c r="G116" s="33">
        <f>G117</f>
        <v>291.7</v>
      </c>
    </row>
    <row r="117" spans="1:7" ht="106.95" customHeight="1">
      <c r="A117" s="9" t="s">
        <v>14</v>
      </c>
      <c r="B117" s="17">
        <v>829</v>
      </c>
      <c r="C117" s="17" t="s">
        <v>124</v>
      </c>
      <c r="D117" s="17">
        <v>13</v>
      </c>
      <c r="E117" s="17" t="s">
        <v>156</v>
      </c>
      <c r="F117" s="17" t="s">
        <v>126</v>
      </c>
      <c r="G117" s="33">
        <v>291.7</v>
      </c>
    </row>
    <row r="118" spans="1:7" ht="66.599999999999994" customHeight="1">
      <c r="A118" s="26" t="s">
        <v>58</v>
      </c>
      <c r="B118" s="17">
        <v>857</v>
      </c>
      <c r="C118" s="17"/>
      <c r="D118" s="18"/>
      <c r="E118" s="18"/>
      <c r="F118" s="18"/>
      <c r="G118" s="33">
        <f>G119+G124+G131+G159</f>
        <v>73745.8</v>
      </c>
    </row>
    <row r="119" spans="1:7" ht="27.6" customHeight="1">
      <c r="A119" s="26" t="s">
        <v>10</v>
      </c>
      <c r="B119" s="17">
        <v>857</v>
      </c>
      <c r="C119" s="17" t="s">
        <v>124</v>
      </c>
      <c r="D119" s="17" t="s">
        <v>195</v>
      </c>
      <c r="E119" s="17"/>
      <c r="F119" s="17"/>
      <c r="G119" s="33">
        <f>G120</f>
        <v>205.4</v>
      </c>
    </row>
    <row r="120" spans="1:7" ht="37.799999999999997" customHeight="1">
      <c r="A120" s="26" t="s">
        <v>123</v>
      </c>
      <c r="B120" s="17">
        <v>857</v>
      </c>
      <c r="C120" s="17" t="s">
        <v>124</v>
      </c>
      <c r="D120" s="17" t="s">
        <v>125</v>
      </c>
      <c r="E120" s="17"/>
      <c r="F120" s="17"/>
      <c r="G120" s="33">
        <f>G121</f>
        <v>205.4</v>
      </c>
    </row>
    <row r="121" spans="1:7" ht="30.6" customHeight="1">
      <c r="A121" s="9" t="s">
        <v>18</v>
      </c>
      <c r="B121" s="17">
        <v>857</v>
      </c>
      <c r="C121" s="17" t="s">
        <v>124</v>
      </c>
      <c r="D121" s="17" t="s">
        <v>125</v>
      </c>
      <c r="E121" s="17" t="s">
        <v>11</v>
      </c>
      <c r="F121" s="17"/>
      <c r="G121" s="33">
        <f>G122</f>
        <v>205.4</v>
      </c>
    </row>
    <row r="122" spans="1:7" ht="29.4" customHeight="1">
      <c r="A122" s="9" t="s">
        <v>12</v>
      </c>
      <c r="B122" s="17">
        <v>857</v>
      </c>
      <c r="C122" s="17" t="s">
        <v>124</v>
      </c>
      <c r="D122" s="17" t="s">
        <v>125</v>
      </c>
      <c r="E122" s="17" t="s">
        <v>13</v>
      </c>
      <c r="F122" s="17"/>
      <c r="G122" s="33">
        <f>G123</f>
        <v>205.4</v>
      </c>
    </row>
    <row r="123" spans="1:7" ht="106.2" customHeight="1">
      <c r="A123" s="9" t="s">
        <v>14</v>
      </c>
      <c r="B123" s="17">
        <v>857</v>
      </c>
      <c r="C123" s="17" t="s">
        <v>124</v>
      </c>
      <c r="D123" s="17" t="s">
        <v>125</v>
      </c>
      <c r="E123" s="17" t="s">
        <v>13</v>
      </c>
      <c r="F123" s="17">
        <v>100</v>
      </c>
      <c r="G123" s="33">
        <v>205.4</v>
      </c>
    </row>
    <row r="124" spans="1:7" ht="24.6" customHeight="1">
      <c r="A124" s="26" t="s">
        <v>45</v>
      </c>
      <c r="B124" s="17">
        <v>857</v>
      </c>
      <c r="C124" s="17" t="s">
        <v>136</v>
      </c>
      <c r="D124" s="17" t="s">
        <v>195</v>
      </c>
      <c r="E124" s="17"/>
      <c r="F124" s="17"/>
      <c r="G124" s="33">
        <f>G125</f>
        <v>8064.0999999999995</v>
      </c>
    </row>
    <row r="125" spans="1:7" ht="31.2" customHeight="1">
      <c r="A125" s="26" t="s">
        <v>154</v>
      </c>
      <c r="B125" s="17">
        <v>857</v>
      </c>
      <c r="C125" s="17" t="s">
        <v>136</v>
      </c>
      <c r="D125" s="17" t="s">
        <v>129</v>
      </c>
      <c r="E125" s="17"/>
      <c r="F125" s="17"/>
      <c r="G125" s="33">
        <f>G126</f>
        <v>8064.0999999999995</v>
      </c>
    </row>
    <row r="126" spans="1:7" ht="44.4" customHeight="1">
      <c r="A126" s="9" t="s">
        <v>235</v>
      </c>
      <c r="B126" s="17" t="s">
        <v>157</v>
      </c>
      <c r="C126" s="17" t="s">
        <v>136</v>
      </c>
      <c r="D126" s="17" t="s">
        <v>129</v>
      </c>
      <c r="E126" s="17" t="s">
        <v>159</v>
      </c>
      <c r="F126" s="18"/>
      <c r="G126" s="33">
        <f>G127+G129</f>
        <v>8064.0999999999995</v>
      </c>
    </row>
    <row r="127" spans="1:7" ht="88.8" customHeight="1">
      <c r="A127" s="9" t="s">
        <v>59</v>
      </c>
      <c r="B127" s="17">
        <v>857</v>
      </c>
      <c r="C127" s="17" t="s">
        <v>136</v>
      </c>
      <c r="D127" s="17" t="s">
        <v>129</v>
      </c>
      <c r="E127" s="17" t="s">
        <v>60</v>
      </c>
      <c r="F127" s="17"/>
      <c r="G127" s="33">
        <f>G128</f>
        <v>1177.7</v>
      </c>
    </row>
    <row r="128" spans="1:7" ht="48.6" customHeight="1">
      <c r="A128" s="9" t="s">
        <v>44</v>
      </c>
      <c r="B128" s="17">
        <v>857</v>
      </c>
      <c r="C128" s="17" t="s">
        <v>136</v>
      </c>
      <c r="D128" s="17" t="s">
        <v>129</v>
      </c>
      <c r="E128" s="17" t="s">
        <v>60</v>
      </c>
      <c r="F128" s="17">
        <v>600</v>
      </c>
      <c r="G128" s="33">
        <v>1177.7</v>
      </c>
    </row>
    <row r="129" spans="1:7" ht="72.599999999999994" customHeight="1">
      <c r="A129" s="9" t="s">
        <v>226</v>
      </c>
      <c r="B129" s="17">
        <v>857</v>
      </c>
      <c r="C129" s="17" t="s">
        <v>136</v>
      </c>
      <c r="D129" s="17" t="s">
        <v>129</v>
      </c>
      <c r="E129" s="17" t="s">
        <v>225</v>
      </c>
      <c r="F129" s="17"/>
      <c r="G129" s="33">
        <f>G130</f>
        <v>6886.4</v>
      </c>
    </row>
    <row r="130" spans="1:7" ht="52.2" customHeight="1">
      <c r="A130" s="9" t="s">
        <v>44</v>
      </c>
      <c r="B130" s="17">
        <v>857</v>
      </c>
      <c r="C130" s="17" t="s">
        <v>136</v>
      </c>
      <c r="D130" s="17" t="s">
        <v>129</v>
      </c>
      <c r="E130" s="17" t="s">
        <v>225</v>
      </c>
      <c r="F130" s="17" t="s">
        <v>150</v>
      </c>
      <c r="G130" s="33">
        <v>6886.4</v>
      </c>
    </row>
    <row r="131" spans="1:7" ht="27" customHeight="1">
      <c r="A131" s="26" t="s">
        <v>61</v>
      </c>
      <c r="B131" s="17">
        <v>857</v>
      </c>
      <c r="C131" s="17" t="s">
        <v>137</v>
      </c>
      <c r="D131" s="17" t="s">
        <v>195</v>
      </c>
      <c r="E131" s="17"/>
      <c r="F131" s="17"/>
      <c r="G131" s="33">
        <f>G132+G153</f>
        <v>65473.5</v>
      </c>
    </row>
    <row r="132" spans="1:7" ht="23.4" customHeight="1">
      <c r="A132" s="26" t="s">
        <v>62</v>
      </c>
      <c r="B132" s="17">
        <v>857</v>
      </c>
      <c r="C132" s="17" t="s">
        <v>137</v>
      </c>
      <c r="D132" s="17" t="s">
        <v>124</v>
      </c>
      <c r="E132" s="18"/>
      <c r="F132" s="18"/>
      <c r="G132" s="33">
        <f>G133+G137+G150</f>
        <v>64925</v>
      </c>
    </row>
    <row r="133" spans="1:7" ht="85.2" customHeight="1">
      <c r="A133" s="14" t="s">
        <v>237</v>
      </c>
      <c r="B133" s="17">
        <v>857</v>
      </c>
      <c r="C133" s="17" t="s">
        <v>137</v>
      </c>
      <c r="D133" s="17" t="s">
        <v>124</v>
      </c>
      <c r="E133" s="17" t="s">
        <v>227</v>
      </c>
      <c r="F133" s="17"/>
      <c r="G133" s="33">
        <f>G134</f>
        <v>24.2</v>
      </c>
    </row>
    <row r="134" spans="1:7" ht="64.95" customHeight="1">
      <c r="A134" s="14" t="s">
        <v>181</v>
      </c>
      <c r="B134" s="17">
        <v>857</v>
      </c>
      <c r="C134" s="17" t="s">
        <v>137</v>
      </c>
      <c r="D134" s="17" t="s">
        <v>124</v>
      </c>
      <c r="E134" s="17" t="s">
        <v>152</v>
      </c>
      <c r="F134" s="17"/>
      <c r="G134" s="33">
        <f>G135</f>
        <v>24.2</v>
      </c>
    </row>
    <row r="135" spans="1:7" ht="28.2" customHeight="1">
      <c r="A135" s="14" t="s">
        <v>70</v>
      </c>
      <c r="B135" s="17">
        <v>857</v>
      </c>
      <c r="C135" s="17" t="s">
        <v>137</v>
      </c>
      <c r="D135" s="17" t="s">
        <v>124</v>
      </c>
      <c r="E135" s="17" t="s">
        <v>152</v>
      </c>
      <c r="F135" s="17"/>
      <c r="G135" s="33">
        <f>G136</f>
        <v>24.2</v>
      </c>
    </row>
    <row r="136" spans="1:7" ht="48" customHeight="1">
      <c r="A136" s="9" t="s">
        <v>44</v>
      </c>
      <c r="B136" s="17">
        <v>857</v>
      </c>
      <c r="C136" s="17" t="s">
        <v>137</v>
      </c>
      <c r="D136" s="17" t="s">
        <v>124</v>
      </c>
      <c r="E136" s="17" t="s">
        <v>152</v>
      </c>
      <c r="F136" s="17" t="s">
        <v>135</v>
      </c>
      <c r="G136" s="33">
        <v>24.2</v>
      </c>
    </row>
    <row r="137" spans="1:7" ht="48" customHeight="1">
      <c r="A137" s="9" t="s">
        <v>236</v>
      </c>
      <c r="B137" s="17">
        <v>857</v>
      </c>
      <c r="C137" s="17" t="s">
        <v>137</v>
      </c>
      <c r="D137" s="17" t="s">
        <v>124</v>
      </c>
      <c r="E137" s="17" t="s">
        <v>28</v>
      </c>
      <c r="F137" s="17"/>
      <c r="G137" s="33">
        <f>G138+G141+G144+G147</f>
        <v>64820.5</v>
      </c>
    </row>
    <row r="138" spans="1:7" ht="39.6" customHeight="1">
      <c r="A138" s="9" t="s">
        <v>71</v>
      </c>
      <c r="B138" s="17">
        <v>857</v>
      </c>
      <c r="C138" s="17" t="s">
        <v>137</v>
      </c>
      <c r="D138" s="17" t="s">
        <v>124</v>
      </c>
      <c r="E138" s="17" t="s">
        <v>72</v>
      </c>
      <c r="F138" s="17"/>
      <c r="G138" s="33">
        <f>G139</f>
        <v>1836.1</v>
      </c>
    </row>
    <row r="139" spans="1:7" ht="25.8" customHeight="1">
      <c r="A139" s="9" t="s">
        <v>73</v>
      </c>
      <c r="B139" s="17">
        <v>857</v>
      </c>
      <c r="C139" s="17" t="s">
        <v>137</v>
      </c>
      <c r="D139" s="17" t="s">
        <v>124</v>
      </c>
      <c r="E139" s="17" t="s">
        <v>74</v>
      </c>
      <c r="F139" s="17"/>
      <c r="G139" s="33">
        <f>G140</f>
        <v>1836.1</v>
      </c>
    </row>
    <row r="140" spans="1:7" ht="56.4" customHeight="1">
      <c r="A140" s="9" t="s">
        <v>44</v>
      </c>
      <c r="B140" s="17">
        <v>857</v>
      </c>
      <c r="C140" s="17" t="s">
        <v>137</v>
      </c>
      <c r="D140" s="17" t="s">
        <v>124</v>
      </c>
      <c r="E140" s="17" t="s">
        <v>74</v>
      </c>
      <c r="F140" s="17">
        <v>600</v>
      </c>
      <c r="G140" s="33">
        <v>1836.1</v>
      </c>
    </row>
    <row r="141" spans="1:7" ht="39" customHeight="1">
      <c r="A141" s="9" t="s">
        <v>75</v>
      </c>
      <c r="B141" s="17">
        <v>857</v>
      </c>
      <c r="C141" s="17" t="s">
        <v>137</v>
      </c>
      <c r="D141" s="17" t="s">
        <v>124</v>
      </c>
      <c r="E141" s="17" t="s">
        <v>76</v>
      </c>
      <c r="F141" s="17"/>
      <c r="G141" s="33">
        <f>G142</f>
        <v>8259.5</v>
      </c>
    </row>
    <row r="142" spans="1:7" ht="27.6" customHeight="1">
      <c r="A142" s="9" t="s">
        <v>77</v>
      </c>
      <c r="B142" s="17">
        <v>857</v>
      </c>
      <c r="C142" s="17" t="s">
        <v>137</v>
      </c>
      <c r="D142" s="17" t="s">
        <v>124</v>
      </c>
      <c r="E142" s="17" t="s">
        <v>78</v>
      </c>
      <c r="F142" s="17"/>
      <c r="G142" s="33">
        <f>G143</f>
        <v>8259.5</v>
      </c>
    </row>
    <row r="143" spans="1:7" ht="45" customHeight="1">
      <c r="A143" s="9" t="s">
        <v>44</v>
      </c>
      <c r="B143" s="17">
        <v>857</v>
      </c>
      <c r="C143" s="17" t="s">
        <v>137</v>
      </c>
      <c r="D143" s="17" t="s">
        <v>124</v>
      </c>
      <c r="E143" s="17" t="s">
        <v>78</v>
      </c>
      <c r="F143" s="17">
        <v>600</v>
      </c>
      <c r="G143" s="33">
        <v>8259.5</v>
      </c>
    </row>
    <row r="144" spans="1:7" ht="48.6" customHeight="1">
      <c r="A144" s="9" t="s">
        <v>63</v>
      </c>
      <c r="B144" s="17">
        <v>857</v>
      </c>
      <c r="C144" s="17" t="s">
        <v>137</v>
      </c>
      <c r="D144" s="17" t="s">
        <v>124</v>
      </c>
      <c r="E144" s="17" t="s">
        <v>64</v>
      </c>
      <c r="F144" s="17"/>
      <c r="G144" s="33">
        <f>G145</f>
        <v>53341</v>
      </c>
    </row>
    <row r="145" spans="1:7" ht="45" customHeight="1">
      <c r="A145" s="9" t="s">
        <v>65</v>
      </c>
      <c r="B145" s="17">
        <v>857</v>
      </c>
      <c r="C145" s="17" t="s">
        <v>137</v>
      </c>
      <c r="D145" s="17" t="s">
        <v>124</v>
      </c>
      <c r="E145" s="17" t="s">
        <v>66</v>
      </c>
      <c r="F145" s="17"/>
      <c r="G145" s="33">
        <f>G146</f>
        <v>53341</v>
      </c>
    </row>
    <row r="146" spans="1:7" ht="46.2" customHeight="1">
      <c r="A146" s="9" t="s">
        <v>44</v>
      </c>
      <c r="B146" s="17">
        <v>857</v>
      </c>
      <c r="C146" s="17" t="s">
        <v>137</v>
      </c>
      <c r="D146" s="17" t="s">
        <v>124</v>
      </c>
      <c r="E146" s="17" t="s">
        <v>66</v>
      </c>
      <c r="F146" s="17">
        <v>600</v>
      </c>
      <c r="G146" s="33">
        <v>53341</v>
      </c>
    </row>
    <row r="147" spans="1:7" ht="46.2" customHeight="1">
      <c r="A147" s="9" t="s">
        <v>67</v>
      </c>
      <c r="B147" s="17">
        <v>857</v>
      </c>
      <c r="C147" s="17" t="s">
        <v>137</v>
      </c>
      <c r="D147" s="17" t="s">
        <v>124</v>
      </c>
      <c r="E147" s="17" t="s">
        <v>68</v>
      </c>
      <c r="F147" s="17"/>
      <c r="G147" s="33">
        <f>G148</f>
        <v>1383.9</v>
      </c>
    </row>
    <row r="148" spans="1:7" ht="27" customHeight="1">
      <c r="A148" s="9" t="s">
        <v>143</v>
      </c>
      <c r="B148" s="17">
        <v>857</v>
      </c>
      <c r="C148" s="17" t="s">
        <v>137</v>
      </c>
      <c r="D148" s="17" t="s">
        <v>124</v>
      </c>
      <c r="E148" s="17" t="s">
        <v>69</v>
      </c>
      <c r="F148" s="17"/>
      <c r="G148" s="33">
        <f>G149</f>
        <v>1383.9</v>
      </c>
    </row>
    <row r="149" spans="1:7" ht="34.799999999999997" customHeight="1">
      <c r="A149" s="9" t="s">
        <v>42</v>
      </c>
      <c r="B149" s="17">
        <v>857</v>
      </c>
      <c r="C149" s="17" t="s">
        <v>137</v>
      </c>
      <c r="D149" s="17" t="s">
        <v>124</v>
      </c>
      <c r="E149" s="17" t="s">
        <v>69</v>
      </c>
      <c r="F149" s="17">
        <v>200</v>
      </c>
      <c r="G149" s="33">
        <v>1383.9</v>
      </c>
    </row>
    <row r="150" spans="1:7" ht="61.8" customHeight="1">
      <c r="A150" s="9" t="s">
        <v>218</v>
      </c>
      <c r="B150" s="17">
        <v>857</v>
      </c>
      <c r="C150" s="17" t="s">
        <v>137</v>
      </c>
      <c r="D150" s="17" t="s">
        <v>124</v>
      </c>
      <c r="E150" s="17" t="s">
        <v>217</v>
      </c>
      <c r="F150" s="17"/>
      <c r="G150" s="33">
        <f>G151</f>
        <v>80.3</v>
      </c>
    </row>
    <row r="151" spans="1:7" ht="25.8" customHeight="1">
      <c r="A151" s="9" t="s">
        <v>70</v>
      </c>
      <c r="B151" s="17">
        <v>857</v>
      </c>
      <c r="C151" s="17" t="s">
        <v>137</v>
      </c>
      <c r="D151" s="17" t="s">
        <v>124</v>
      </c>
      <c r="E151" s="17" t="s">
        <v>216</v>
      </c>
      <c r="F151" s="17"/>
      <c r="G151" s="33">
        <f>G152</f>
        <v>80.3</v>
      </c>
    </row>
    <row r="152" spans="1:7" ht="38.4" customHeight="1">
      <c r="A152" s="9" t="s">
        <v>42</v>
      </c>
      <c r="B152" s="17">
        <v>857</v>
      </c>
      <c r="C152" s="17" t="s">
        <v>137</v>
      </c>
      <c r="D152" s="17" t="s">
        <v>124</v>
      </c>
      <c r="E152" s="17" t="s">
        <v>216</v>
      </c>
      <c r="F152" s="17" t="s">
        <v>135</v>
      </c>
      <c r="G152" s="33">
        <v>80.3</v>
      </c>
    </row>
    <row r="153" spans="1:7" ht="30.6" customHeight="1">
      <c r="A153" s="26" t="s">
        <v>79</v>
      </c>
      <c r="B153" s="17">
        <v>857</v>
      </c>
      <c r="C153" s="17" t="s">
        <v>137</v>
      </c>
      <c r="D153" s="17" t="s">
        <v>125</v>
      </c>
      <c r="E153" s="17"/>
      <c r="F153" s="17"/>
      <c r="G153" s="33">
        <f>G154</f>
        <v>548.5</v>
      </c>
    </row>
    <row r="154" spans="1:7" ht="44.4" customHeight="1">
      <c r="A154" s="9" t="s">
        <v>80</v>
      </c>
      <c r="B154" s="17">
        <v>857</v>
      </c>
      <c r="C154" s="17" t="s">
        <v>137</v>
      </c>
      <c r="D154" s="17" t="s">
        <v>125</v>
      </c>
      <c r="E154" s="17" t="s">
        <v>81</v>
      </c>
      <c r="F154" s="17"/>
      <c r="G154" s="33">
        <f>G155</f>
        <v>548.5</v>
      </c>
    </row>
    <row r="155" spans="1:7" ht="27.6" customHeight="1">
      <c r="A155" s="9" t="s">
        <v>82</v>
      </c>
      <c r="B155" s="17">
        <v>857</v>
      </c>
      <c r="C155" s="17" t="s">
        <v>137</v>
      </c>
      <c r="D155" s="17" t="s">
        <v>125</v>
      </c>
      <c r="E155" s="17" t="s">
        <v>83</v>
      </c>
      <c r="F155" s="17"/>
      <c r="G155" s="33">
        <f>G156+G157+G158</f>
        <v>548.5</v>
      </c>
    </row>
    <row r="156" spans="1:7" ht="104.4" customHeight="1">
      <c r="A156" s="9" t="s">
        <v>14</v>
      </c>
      <c r="B156" s="17">
        <v>857</v>
      </c>
      <c r="C156" s="17" t="s">
        <v>137</v>
      </c>
      <c r="D156" s="17" t="s">
        <v>125</v>
      </c>
      <c r="E156" s="17" t="s">
        <v>83</v>
      </c>
      <c r="F156" s="17">
        <v>100</v>
      </c>
      <c r="G156" s="33">
        <v>447.8</v>
      </c>
    </row>
    <row r="157" spans="1:7" ht="50.4" customHeight="1">
      <c r="A157" s="9" t="s">
        <v>15</v>
      </c>
      <c r="B157" s="17">
        <v>857</v>
      </c>
      <c r="C157" s="17" t="s">
        <v>137</v>
      </c>
      <c r="D157" s="17" t="s">
        <v>125</v>
      </c>
      <c r="E157" s="17" t="s">
        <v>83</v>
      </c>
      <c r="F157" s="17">
        <v>200</v>
      </c>
      <c r="G157" s="33">
        <v>92.2</v>
      </c>
    </row>
    <row r="158" spans="1:7" ht="25.8" customHeight="1">
      <c r="A158" s="9" t="s">
        <v>16</v>
      </c>
      <c r="B158" s="17">
        <v>857</v>
      </c>
      <c r="C158" s="17" t="s">
        <v>137</v>
      </c>
      <c r="D158" s="17" t="s">
        <v>125</v>
      </c>
      <c r="E158" s="17" t="s">
        <v>83</v>
      </c>
      <c r="F158" s="17">
        <v>800</v>
      </c>
      <c r="G158" s="33">
        <v>8.5</v>
      </c>
    </row>
    <row r="159" spans="1:7" ht="25.8" customHeight="1">
      <c r="A159" s="9" t="s">
        <v>268</v>
      </c>
      <c r="B159" s="17" t="s">
        <v>157</v>
      </c>
      <c r="C159" s="17" t="s">
        <v>155</v>
      </c>
      <c r="D159" s="17" t="s">
        <v>195</v>
      </c>
      <c r="E159" s="17"/>
      <c r="F159" s="17"/>
      <c r="G159" s="33">
        <v>2.8</v>
      </c>
    </row>
    <row r="160" spans="1:7" ht="31.2" customHeight="1">
      <c r="A160" s="9" t="s">
        <v>109</v>
      </c>
      <c r="B160" s="17" t="s">
        <v>157</v>
      </c>
      <c r="C160" s="17" t="s">
        <v>155</v>
      </c>
      <c r="D160" s="17" t="s">
        <v>129</v>
      </c>
      <c r="E160" s="17"/>
      <c r="F160" s="17"/>
      <c r="G160" s="33">
        <v>2.8</v>
      </c>
    </row>
    <row r="161" spans="1:7" ht="67.2" customHeight="1">
      <c r="A161" s="9" t="s">
        <v>283</v>
      </c>
      <c r="B161" s="17" t="s">
        <v>157</v>
      </c>
      <c r="C161" s="17" t="s">
        <v>155</v>
      </c>
      <c r="D161" s="17" t="s">
        <v>129</v>
      </c>
      <c r="E161" s="17" t="s">
        <v>33</v>
      </c>
      <c r="F161" s="17"/>
      <c r="G161" s="33">
        <v>2.8</v>
      </c>
    </row>
    <row r="162" spans="1:7" ht="27.6" customHeight="1">
      <c r="A162" s="9" t="s">
        <v>269</v>
      </c>
      <c r="B162" s="17" t="s">
        <v>157</v>
      </c>
      <c r="C162" s="17" t="s">
        <v>155</v>
      </c>
      <c r="D162" s="17" t="s">
        <v>129</v>
      </c>
      <c r="E162" s="17" t="s">
        <v>214</v>
      </c>
      <c r="F162" s="17"/>
      <c r="G162" s="33">
        <v>2.8</v>
      </c>
    </row>
    <row r="163" spans="1:7" ht="61.2" customHeight="1">
      <c r="A163" s="9" t="s">
        <v>184</v>
      </c>
      <c r="B163" s="17" t="s">
        <v>157</v>
      </c>
      <c r="C163" s="17" t="s">
        <v>155</v>
      </c>
      <c r="D163" s="17" t="s">
        <v>129</v>
      </c>
      <c r="E163" s="17" t="s">
        <v>185</v>
      </c>
      <c r="F163" s="17"/>
      <c r="G163" s="33">
        <v>2.8</v>
      </c>
    </row>
    <row r="164" spans="1:7" ht="45.6" customHeight="1">
      <c r="A164" s="9" t="s">
        <v>202</v>
      </c>
      <c r="B164" s="17" t="s">
        <v>157</v>
      </c>
      <c r="C164" s="17" t="s">
        <v>155</v>
      </c>
      <c r="D164" s="17" t="s">
        <v>129</v>
      </c>
      <c r="E164" s="17" t="s">
        <v>203</v>
      </c>
      <c r="F164" s="17"/>
      <c r="G164" s="33">
        <v>2.8</v>
      </c>
    </row>
    <row r="165" spans="1:7" ht="49.2" customHeight="1">
      <c r="A165" s="9" t="s">
        <v>44</v>
      </c>
      <c r="B165" s="17" t="s">
        <v>157</v>
      </c>
      <c r="C165" s="17" t="s">
        <v>155</v>
      </c>
      <c r="D165" s="17" t="s">
        <v>129</v>
      </c>
      <c r="E165" s="17" t="s">
        <v>203</v>
      </c>
      <c r="F165" s="17" t="s">
        <v>150</v>
      </c>
      <c r="G165" s="33">
        <v>2.8</v>
      </c>
    </row>
    <row r="166" spans="1:7" ht="69.599999999999994" customHeight="1">
      <c r="A166" s="26" t="s">
        <v>84</v>
      </c>
      <c r="B166" s="17">
        <v>874</v>
      </c>
      <c r="C166" s="17"/>
      <c r="D166" s="18"/>
      <c r="E166" s="18"/>
      <c r="F166" s="18"/>
      <c r="G166" s="33">
        <f>G167+G176+G217+G201</f>
        <v>221826.1</v>
      </c>
    </row>
    <row r="167" spans="1:7" ht="27" customHeight="1">
      <c r="A167" s="26" t="s">
        <v>10</v>
      </c>
      <c r="B167" s="17">
        <v>874</v>
      </c>
      <c r="C167" s="17" t="s">
        <v>124</v>
      </c>
      <c r="D167" s="17" t="s">
        <v>195</v>
      </c>
      <c r="E167" s="17"/>
      <c r="F167" s="17"/>
      <c r="G167" s="33">
        <f>G168</f>
        <v>348.40000000000003</v>
      </c>
    </row>
    <row r="168" spans="1:7" ht="36.6" customHeight="1">
      <c r="A168" s="26" t="s">
        <v>123</v>
      </c>
      <c r="B168" s="17">
        <v>874</v>
      </c>
      <c r="C168" s="17" t="s">
        <v>124</v>
      </c>
      <c r="D168" s="17" t="s">
        <v>125</v>
      </c>
      <c r="E168" s="17"/>
      <c r="F168" s="17"/>
      <c r="G168" s="33">
        <f>G169+G172</f>
        <v>348.40000000000003</v>
      </c>
    </row>
    <row r="169" spans="1:7" ht="23.25" customHeight="1">
      <c r="A169" s="9" t="s">
        <v>18</v>
      </c>
      <c r="B169" s="17">
        <v>874</v>
      </c>
      <c r="C169" s="17" t="s">
        <v>124</v>
      </c>
      <c r="D169" s="17" t="s">
        <v>125</v>
      </c>
      <c r="E169" s="17" t="s">
        <v>11</v>
      </c>
      <c r="F169" s="17"/>
      <c r="G169" s="33">
        <f>G170</f>
        <v>260.60000000000002</v>
      </c>
    </row>
    <row r="170" spans="1:7" ht="28.2" customHeight="1">
      <c r="A170" s="9" t="s">
        <v>12</v>
      </c>
      <c r="B170" s="17">
        <v>874</v>
      </c>
      <c r="C170" s="17" t="s">
        <v>124</v>
      </c>
      <c r="D170" s="17" t="s">
        <v>125</v>
      </c>
      <c r="E170" s="17" t="s">
        <v>13</v>
      </c>
      <c r="F170" s="17"/>
      <c r="G170" s="33">
        <f>G171</f>
        <v>260.60000000000002</v>
      </c>
    </row>
    <row r="171" spans="1:7" ht="105.6" customHeight="1">
      <c r="A171" s="9" t="s">
        <v>14</v>
      </c>
      <c r="B171" s="17">
        <v>874</v>
      </c>
      <c r="C171" s="17" t="s">
        <v>124</v>
      </c>
      <c r="D171" s="17" t="s">
        <v>125</v>
      </c>
      <c r="E171" s="17" t="s">
        <v>13</v>
      </c>
      <c r="F171" s="17">
        <v>100</v>
      </c>
      <c r="G171" s="33">
        <v>260.60000000000002</v>
      </c>
    </row>
    <row r="172" spans="1:7" ht="66.599999999999994" customHeight="1">
      <c r="A172" s="9" t="s">
        <v>187</v>
      </c>
      <c r="B172" s="17">
        <v>874</v>
      </c>
      <c r="C172" s="17" t="s">
        <v>124</v>
      </c>
      <c r="D172" s="17" t="s">
        <v>125</v>
      </c>
      <c r="E172" s="17" t="s">
        <v>85</v>
      </c>
      <c r="F172" s="17"/>
      <c r="G172" s="33">
        <f>G173</f>
        <v>87.8</v>
      </c>
    </row>
    <row r="173" spans="1:7" ht="79.95" customHeight="1">
      <c r="A173" s="9" t="s">
        <v>232</v>
      </c>
      <c r="B173" s="17">
        <v>874</v>
      </c>
      <c r="C173" s="17" t="s">
        <v>124</v>
      </c>
      <c r="D173" s="17" t="s">
        <v>125</v>
      </c>
      <c r="E173" s="17" t="s">
        <v>86</v>
      </c>
      <c r="F173" s="17"/>
      <c r="G173" s="33">
        <f>G174</f>
        <v>87.8</v>
      </c>
    </row>
    <row r="174" spans="1:7" ht="52.95" customHeight="1">
      <c r="A174" s="9" t="s">
        <v>188</v>
      </c>
      <c r="B174" s="17">
        <v>874</v>
      </c>
      <c r="C174" s="17" t="s">
        <v>124</v>
      </c>
      <c r="D174" s="17" t="s">
        <v>125</v>
      </c>
      <c r="E174" s="17" t="s">
        <v>87</v>
      </c>
      <c r="F174" s="17"/>
      <c r="G174" s="33">
        <f>G175</f>
        <v>87.8</v>
      </c>
    </row>
    <row r="175" spans="1:7" ht="109.8" customHeight="1">
      <c r="A175" s="9" t="s">
        <v>14</v>
      </c>
      <c r="B175" s="17">
        <v>874</v>
      </c>
      <c r="C175" s="17" t="s">
        <v>124</v>
      </c>
      <c r="D175" s="17" t="s">
        <v>125</v>
      </c>
      <c r="E175" s="17" t="s">
        <v>88</v>
      </c>
      <c r="F175" s="17">
        <v>100</v>
      </c>
      <c r="G175" s="33">
        <v>87.8</v>
      </c>
    </row>
    <row r="176" spans="1:7" ht="22.8" customHeight="1">
      <c r="A176" s="26" t="s">
        <v>89</v>
      </c>
      <c r="B176" s="17">
        <v>874</v>
      </c>
      <c r="C176" s="17" t="s">
        <v>136</v>
      </c>
      <c r="D176" s="17" t="s">
        <v>195</v>
      </c>
      <c r="E176" s="17"/>
      <c r="F176" s="17"/>
      <c r="G176" s="33">
        <f>G177+G186+G208</f>
        <v>208375</v>
      </c>
    </row>
    <row r="177" spans="1:7" ht="24" customHeight="1">
      <c r="A177" s="26" t="s">
        <v>90</v>
      </c>
      <c r="B177" s="17">
        <v>874</v>
      </c>
      <c r="C177" s="17" t="s">
        <v>136</v>
      </c>
      <c r="D177" s="17" t="s">
        <v>124</v>
      </c>
      <c r="E177" s="17"/>
      <c r="F177" s="17"/>
      <c r="G177" s="33">
        <f>G178</f>
        <v>56736.9</v>
      </c>
    </row>
    <row r="178" spans="1:7" ht="52.8" customHeight="1">
      <c r="A178" s="9" t="s">
        <v>235</v>
      </c>
      <c r="B178" s="17" t="s">
        <v>158</v>
      </c>
      <c r="C178" s="17" t="s">
        <v>136</v>
      </c>
      <c r="D178" s="17" t="s">
        <v>124</v>
      </c>
      <c r="E178" s="17" t="s">
        <v>159</v>
      </c>
      <c r="F178" s="17"/>
      <c r="G178" s="33">
        <f>G179+G184+G182</f>
        <v>56736.9</v>
      </c>
    </row>
    <row r="179" spans="1:7" ht="40.200000000000003" customHeight="1">
      <c r="A179" s="9" t="s">
        <v>91</v>
      </c>
      <c r="B179" s="17">
        <v>874</v>
      </c>
      <c r="C179" s="17" t="s">
        <v>136</v>
      </c>
      <c r="D179" s="17" t="s">
        <v>124</v>
      </c>
      <c r="E179" s="17" t="s">
        <v>92</v>
      </c>
      <c r="F179" s="17"/>
      <c r="G179" s="33">
        <f>G180</f>
        <v>9140.1</v>
      </c>
    </row>
    <row r="180" spans="1:7" ht="31.2" customHeight="1">
      <c r="A180" s="9" t="s">
        <v>93</v>
      </c>
      <c r="B180" s="17">
        <v>874</v>
      </c>
      <c r="C180" s="17" t="s">
        <v>136</v>
      </c>
      <c r="D180" s="17" t="s">
        <v>124</v>
      </c>
      <c r="E180" s="17" t="s">
        <v>94</v>
      </c>
      <c r="F180" s="17"/>
      <c r="G180" s="33">
        <f>G181</f>
        <v>9140.1</v>
      </c>
    </row>
    <row r="181" spans="1:7" ht="49.8" customHeight="1">
      <c r="A181" s="9" t="s">
        <v>44</v>
      </c>
      <c r="B181" s="17">
        <v>874</v>
      </c>
      <c r="C181" s="17" t="s">
        <v>136</v>
      </c>
      <c r="D181" s="17" t="s">
        <v>124</v>
      </c>
      <c r="E181" s="17" t="s">
        <v>94</v>
      </c>
      <c r="F181" s="17">
        <v>600</v>
      </c>
      <c r="G181" s="33">
        <v>9140.1</v>
      </c>
    </row>
    <row r="182" spans="1:7" ht="43.2" customHeight="1">
      <c r="A182" s="9" t="s">
        <v>229</v>
      </c>
      <c r="B182" s="17">
        <v>874</v>
      </c>
      <c r="C182" s="17" t="s">
        <v>136</v>
      </c>
      <c r="D182" s="17" t="s">
        <v>124</v>
      </c>
      <c r="E182" s="17" t="s">
        <v>228</v>
      </c>
      <c r="F182" s="17"/>
      <c r="G182" s="33">
        <f>G183</f>
        <v>28551.599999999999</v>
      </c>
    </row>
    <row r="183" spans="1:7" ht="52.2" customHeight="1">
      <c r="A183" s="9" t="s">
        <v>44</v>
      </c>
      <c r="B183" s="17">
        <v>874</v>
      </c>
      <c r="C183" s="17" t="s">
        <v>136</v>
      </c>
      <c r="D183" s="17" t="s">
        <v>124</v>
      </c>
      <c r="E183" s="17" t="s">
        <v>228</v>
      </c>
      <c r="F183" s="17" t="s">
        <v>150</v>
      </c>
      <c r="G183" s="33">
        <v>28551.599999999999</v>
      </c>
    </row>
    <row r="184" spans="1:7" ht="96" customHeight="1">
      <c r="A184" s="9" t="s">
        <v>192</v>
      </c>
      <c r="B184" s="17">
        <v>874</v>
      </c>
      <c r="C184" s="17" t="s">
        <v>136</v>
      </c>
      <c r="D184" s="17" t="s">
        <v>124</v>
      </c>
      <c r="E184" s="17" t="s">
        <v>95</v>
      </c>
      <c r="F184" s="17"/>
      <c r="G184" s="33">
        <f>G185</f>
        <v>19045.2</v>
      </c>
    </row>
    <row r="185" spans="1:7" ht="55.5" customHeight="1">
      <c r="A185" s="9" t="s">
        <v>44</v>
      </c>
      <c r="B185" s="17">
        <v>874</v>
      </c>
      <c r="C185" s="17" t="s">
        <v>136</v>
      </c>
      <c r="D185" s="17" t="s">
        <v>124</v>
      </c>
      <c r="E185" s="17" t="s">
        <v>95</v>
      </c>
      <c r="F185" s="17">
        <v>600</v>
      </c>
      <c r="G185" s="33">
        <v>19045.2</v>
      </c>
    </row>
    <row r="186" spans="1:7" ht="27" customHeight="1">
      <c r="A186" s="26" t="s">
        <v>46</v>
      </c>
      <c r="B186" s="17">
        <v>874</v>
      </c>
      <c r="C186" s="17" t="s">
        <v>136</v>
      </c>
      <c r="D186" s="17" t="s">
        <v>127</v>
      </c>
      <c r="E186" s="17"/>
      <c r="F186" s="17"/>
      <c r="G186" s="33">
        <f>G187</f>
        <v>147451.20000000001</v>
      </c>
    </row>
    <row r="187" spans="1:7" ht="48.6" customHeight="1">
      <c r="A187" s="9" t="s">
        <v>235</v>
      </c>
      <c r="B187" s="17">
        <v>874</v>
      </c>
      <c r="C187" s="17" t="s">
        <v>136</v>
      </c>
      <c r="D187" s="17" t="s">
        <v>127</v>
      </c>
      <c r="E187" s="17" t="s">
        <v>159</v>
      </c>
      <c r="F187" s="17"/>
      <c r="G187" s="33">
        <f>G188+G193+G198</f>
        <v>147451.20000000001</v>
      </c>
    </row>
    <row r="188" spans="1:7" ht="37.799999999999997" customHeight="1">
      <c r="A188" s="9" t="s">
        <v>96</v>
      </c>
      <c r="B188" s="17">
        <v>874</v>
      </c>
      <c r="C188" s="17" t="s">
        <v>136</v>
      </c>
      <c r="D188" s="17" t="s">
        <v>127</v>
      </c>
      <c r="E188" s="17" t="s">
        <v>97</v>
      </c>
      <c r="F188" s="17"/>
      <c r="G188" s="33">
        <f>G189+G191</f>
        <v>76333.3</v>
      </c>
    </row>
    <row r="189" spans="1:7" ht="61.8" customHeight="1">
      <c r="A189" s="9" t="s">
        <v>98</v>
      </c>
      <c r="B189" s="17">
        <v>874</v>
      </c>
      <c r="C189" s="17" t="s">
        <v>136</v>
      </c>
      <c r="D189" s="17" t="s">
        <v>127</v>
      </c>
      <c r="E189" s="17" t="s">
        <v>99</v>
      </c>
      <c r="F189" s="17"/>
      <c r="G189" s="33">
        <f>G190</f>
        <v>9385</v>
      </c>
    </row>
    <row r="190" spans="1:7" ht="45.6" customHeight="1">
      <c r="A190" s="9" t="s">
        <v>44</v>
      </c>
      <c r="B190" s="17">
        <v>874</v>
      </c>
      <c r="C190" s="17" t="s">
        <v>136</v>
      </c>
      <c r="D190" s="17" t="s">
        <v>127</v>
      </c>
      <c r="E190" s="17" t="s">
        <v>99</v>
      </c>
      <c r="F190" s="17">
        <v>600</v>
      </c>
      <c r="G190" s="33">
        <v>9385</v>
      </c>
    </row>
    <row r="191" spans="1:7" ht="58.2" customHeight="1">
      <c r="A191" s="9" t="s">
        <v>230</v>
      </c>
      <c r="B191" s="17">
        <v>874</v>
      </c>
      <c r="C191" s="17" t="s">
        <v>136</v>
      </c>
      <c r="D191" s="17" t="s">
        <v>127</v>
      </c>
      <c r="E191" s="17" t="s">
        <v>231</v>
      </c>
      <c r="F191" s="17"/>
      <c r="G191" s="33">
        <f>G192</f>
        <v>66948.3</v>
      </c>
    </row>
    <row r="192" spans="1:7" ht="49.2" customHeight="1">
      <c r="A192" s="9" t="s">
        <v>44</v>
      </c>
      <c r="B192" s="17">
        <v>874</v>
      </c>
      <c r="C192" s="17" t="s">
        <v>136</v>
      </c>
      <c r="D192" s="17" t="s">
        <v>127</v>
      </c>
      <c r="E192" s="17" t="s">
        <v>231</v>
      </c>
      <c r="F192" s="17" t="s">
        <v>150</v>
      </c>
      <c r="G192" s="33">
        <v>66948.3</v>
      </c>
    </row>
    <row r="193" spans="1:7" ht="149.4" customHeight="1">
      <c r="A193" s="9" t="s">
        <v>193</v>
      </c>
      <c r="B193" s="17">
        <v>874</v>
      </c>
      <c r="C193" s="17" t="s">
        <v>136</v>
      </c>
      <c r="D193" s="17" t="s">
        <v>127</v>
      </c>
      <c r="E193" s="17" t="s">
        <v>102</v>
      </c>
      <c r="F193" s="17"/>
      <c r="G193" s="33">
        <f>G194+G196</f>
        <v>63295.4</v>
      </c>
    </row>
    <row r="194" spans="1:7" ht="160.19999999999999" customHeight="1">
      <c r="A194" s="15" t="s">
        <v>194</v>
      </c>
      <c r="B194" s="17">
        <v>874</v>
      </c>
      <c r="C194" s="17" t="s">
        <v>136</v>
      </c>
      <c r="D194" s="17" t="s">
        <v>127</v>
      </c>
      <c r="E194" s="17" t="s">
        <v>103</v>
      </c>
      <c r="F194" s="17"/>
      <c r="G194" s="33">
        <f>G195</f>
        <v>54539.5</v>
      </c>
    </row>
    <row r="195" spans="1:7" ht="45" customHeight="1">
      <c r="A195" s="9" t="s">
        <v>44</v>
      </c>
      <c r="B195" s="17">
        <v>874</v>
      </c>
      <c r="C195" s="17" t="s">
        <v>136</v>
      </c>
      <c r="D195" s="17" t="s">
        <v>127</v>
      </c>
      <c r="E195" s="17" t="s">
        <v>103</v>
      </c>
      <c r="F195" s="17" t="s">
        <v>150</v>
      </c>
      <c r="G195" s="33">
        <v>54539.5</v>
      </c>
    </row>
    <row r="196" spans="1:7" ht="213" customHeight="1">
      <c r="A196" s="15" t="s">
        <v>270</v>
      </c>
      <c r="B196" s="17" t="s">
        <v>158</v>
      </c>
      <c r="C196" s="17" t="s">
        <v>136</v>
      </c>
      <c r="D196" s="17" t="s">
        <v>127</v>
      </c>
      <c r="E196" s="17" t="s">
        <v>271</v>
      </c>
      <c r="F196" s="17"/>
      <c r="G196" s="33">
        <f>G197</f>
        <v>8755.9</v>
      </c>
    </row>
    <row r="197" spans="1:7" ht="45" customHeight="1">
      <c r="A197" s="9" t="s">
        <v>44</v>
      </c>
      <c r="B197" s="17" t="s">
        <v>158</v>
      </c>
      <c r="C197" s="17" t="s">
        <v>136</v>
      </c>
      <c r="D197" s="17" t="s">
        <v>127</v>
      </c>
      <c r="E197" s="17" t="s">
        <v>271</v>
      </c>
      <c r="F197" s="17" t="s">
        <v>150</v>
      </c>
      <c r="G197" s="33">
        <v>8755.9</v>
      </c>
    </row>
    <row r="198" spans="1:7" ht="61.2" customHeight="1">
      <c r="A198" s="9" t="s">
        <v>272</v>
      </c>
      <c r="B198" s="17" t="s">
        <v>158</v>
      </c>
      <c r="C198" s="17" t="s">
        <v>136</v>
      </c>
      <c r="D198" s="17" t="s">
        <v>127</v>
      </c>
      <c r="E198" s="17" t="s">
        <v>273</v>
      </c>
      <c r="F198" s="17"/>
      <c r="G198" s="33">
        <f>G199</f>
        <v>7822.5</v>
      </c>
    </row>
    <row r="199" spans="1:7" ht="79.2" customHeight="1">
      <c r="A199" s="9" t="s">
        <v>274</v>
      </c>
      <c r="B199" s="17" t="s">
        <v>158</v>
      </c>
      <c r="C199" s="17" t="s">
        <v>136</v>
      </c>
      <c r="D199" s="17" t="s">
        <v>127</v>
      </c>
      <c r="E199" s="17" t="s">
        <v>275</v>
      </c>
      <c r="F199" s="17"/>
      <c r="G199" s="33">
        <f>G200</f>
        <v>7822.5</v>
      </c>
    </row>
    <row r="200" spans="1:7" ht="57.6" customHeight="1">
      <c r="A200" s="9" t="s">
        <v>44</v>
      </c>
      <c r="B200" s="17" t="s">
        <v>158</v>
      </c>
      <c r="C200" s="17" t="s">
        <v>136</v>
      </c>
      <c r="D200" s="17" t="s">
        <v>127</v>
      </c>
      <c r="E200" s="17" t="s">
        <v>275</v>
      </c>
      <c r="F200" s="17" t="s">
        <v>150</v>
      </c>
      <c r="G200" s="33">
        <v>7822.5</v>
      </c>
    </row>
    <row r="201" spans="1:7" ht="28.8" customHeight="1">
      <c r="A201" s="26" t="s">
        <v>154</v>
      </c>
      <c r="B201" s="17" t="s">
        <v>158</v>
      </c>
      <c r="C201" s="17" t="s">
        <v>136</v>
      </c>
      <c r="D201" s="17" t="s">
        <v>129</v>
      </c>
      <c r="E201" s="17"/>
      <c r="F201" s="17"/>
      <c r="G201" s="33">
        <f>G202</f>
        <v>7320</v>
      </c>
    </row>
    <row r="202" spans="1:7" ht="46.2" customHeight="1">
      <c r="A202" s="9" t="s">
        <v>238</v>
      </c>
      <c r="B202" s="17">
        <v>874</v>
      </c>
      <c r="C202" s="17" t="s">
        <v>136</v>
      </c>
      <c r="D202" s="17" t="s">
        <v>129</v>
      </c>
      <c r="E202" s="17" t="s">
        <v>47</v>
      </c>
      <c r="F202" s="17"/>
      <c r="G202" s="33">
        <f>G203+G206</f>
        <v>7320</v>
      </c>
    </row>
    <row r="203" spans="1:7" ht="46.2" customHeight="1">
      <c r="A203" s="9" t="s">
        <v>48</v>
      </c>
      <c r="B203" s="17">
        <v>874</v>
      </c>
      <c r="C203" s="17" t="s">
        <v>136</v>
      </c>
      <c r="D203" s="17" t="s">
        <v>129</v>
      </c>
      <c r="E203" s="17" t="s">
        <v>49</v>
      </c>
      <c r="F203" s="17"/>
      <c r="G203" s="33">
        <f>G204</f>
        <v>1890.4</v>
      </c>
    </row>
    <row r="204" spans="1:7" ht="75" customHeight="1">
      <c r="A204" s="9" t="s">
        <v>100</v>
      </c>
      <c r="B204" s="17">
        <v>874</v>
      </c>
      <c r="C204" s="17" t="s">
        <v>136</v>
      </c>
      <c r="D204" s="17" t="s">
        <v>129</v>
      </c>
      <c r="E204" s="17" t="s">
        <v>101</v>
      </c>
      <c r="F204" s="17"/>
      <c r="G204" s="33">
        <f>G205</f>
        <v>1890.4</v>
      </c>
    </row>
    <row r="205" spans="1:7" ht="54" customHeight="1">
      <c r="A205" s="9" t="s">
        <v>44</v>
      </c>
      <c r="B205" s="17">
        <v>874</v>
      </c>
      <c r="C205" s="17" t="s">
        <v>136</v>
      </c>
      <c r="D205" s="17" t="s">
        <v>129</v>
      </c>
      <c r="E205" s="17" t="s">
        <v>101</v>
      </c>
      <c r="F205" s="17">
        <v>600</v>
      </c>
      <c r="G205" s="33">
        <v>1890.4</v>
      </c>
    </row>
    <row r="206" spans="1:7" ht="71.400000000000006" customHeight="1">
      <c r="A206" s="9" t="s">
        <v>226</v>
      </c>
      <c r="B206" s="17">
        <v>874</v>
      </c>
      <c r="C206" s="17" t="s">
        <v>136</v>
      </c>
      <c r="D206" s="17" t="s">
        <v>129</v>
      </c>
      <c r="E206" s="17" t="s">
        <v>225</v>
      </c>
      <c r="F206" s="17"/>
      <c r="G206" s="33">
        <f>G207</f>
        <v>5429.6</v>
      </c>
    </row>
    <row r="207" spans="1:7" ht="49.8" customHeight="1">
      <c r="A207" s="9" t="s">
        <v>44</v>
      </c>
      <c r="B207" s="17">
        <v>874</v>
      </c>
      <c r="C207" s="17" t="s">
        <v>136</v>
      </c>
      <c r="D207" s="17" t="s">
        <v>129</v>
      </c>
      <c r="E207" s="17" t="s">
        <v>225</v>
      </c>
      <c r="F207" s="17" t="s">
        <v>150</v>
      </c>
      <c r="G207" s="33">
        <v>5429.6</v>
      </c>
    </row>
    <row r="208" spans="1:7" ht="39" customHeight="1">
      <c r="A208" s="26" t="s">
        <v>142</v>
      </c>
      <c r="B208" s="17">
        <v>874</v>
      </c>
      <c r="C208" s="17" t="s">
        <v>136</v>
      </c>
      <c r="D208" s="17" t="s">
        <v>130</v>
      </c>
      <c r="E208" s="17"/>
      <c r="F208" s="17"/>
      <c r="G208" s="33">
        <f>G209+G213</f>
        <v>4186.8999999999996</v>
      </c>
    </row>
    <row r="209" spans="1:7" ht="59.4" customHeight="1">
      <c r="A209" s="9" t="s">
        <v>189</v>
      </c>
      <c r="B209" s="17">
        <v>874</v>
      </c>
      <c r="C209" s="17" t="s">
        <v>136</v>
      </c>
      <c r="D209" s="17" t="s">
        <v>130</v>
      </c>
      <c r="E209" s="17" t="s">
        <v>104</v>
      </c>
      <c r="F209" s="17"/>
      <c r="G209" s="33">
        <f>G210+G211</f>
        <v>1120.5999999999999</v>
      </c>
    </row>
    <row r="210" spans="1:7" ht="103.95" customHeight="1">
      <c r="A210" s="9" t="s">
        <v>105</v>
      </c>
      <c r="B210" s="17">
        <v>874</v>
      </c>
      <c r="C210" s="17" t="s">
        <v>136</v>
      </c>
      <c r="D210" s="17" t="s">
        <v>130</v>
      </c>
      <c r="E210" s="17" t="s">
        <v>104</v>
      </c>
      <c r="F210" s="17">
        <v>100</v>
      </c>
      <c r="G210" s="33">
        <v>1047.3</v>
      </c>
    </row>
    <row r="211" spans="1:7" ht="39" customHeight="1">
      <c r="A211" s="9" t="s">
        <v>42</v>
      </c>
      <c r="B211" s="17">
        <v>874</v>
      </c>
      <c r="C211" s="17" t="s">
        <v>136</v>
      </c>
      <c r="D211" s="17" t="s">
        <v>130</v>
      </c>
      <c r="E211" s="17" t="s">
        <v>104</v>
      </c>
      <c r="F211" s="17">
        <v>200</v>
      </c>
      <c r="G211" s="33">
        <v>73.3</v>
      </c>
    </row>
    <row r="212" spans="1:7" ht="52.8" customHeight="1">
      <c r="A212" s="9" t="s">
        <v>190</v>
      </c>
      <c r="B212" s="17" t="s">
        <v>158</v>
      </c>
      <c r="C212" s="17" t="s">
        <v>136</v>
      </c>
      <c r="D212" s="17" t="s">
        <v>130</v>
      </c>
      <c r="E212" s="17" t="s">
        <v>165</v>
      </c>
      <c r="F212" s="17"/>
      <c r="G212" s="33">
        <f>G213</f>
        <v>3066.2999999999997</v>
      </c>
    </row>
    <row r="213" spans="1:7" ht="103.2" customHeight="1">
      <c r="A213" s="9" t="s">
        <v>106</v>
      </c>
      <c r="B213" s="17">
        <v>874</v>
      </c>
      <c r="C213" s="17" t="s">
        <v>136</v>
      </c>
      <c r="D213" s="17" t="s">
        <v>130</v>
      </c>
      <c r="E213" s="17" t="s">
        <v>107</v>
      </c>
      <c r="F213" s="17"/>
      <c r="G213" s="33">
        <f>G214+G215+G216</f>
        <v>3066.2999999999997</v>
      </c>
    </row>
    <row r="214" spans="1:7" ht="108.6" customHeight="1">
      <c r="A214" s="9" t="s">
        <v>14</v>
      </c>
      <c r="B214" s="17">
        <v>874</v>
      </c>
      <c r="C214" s="17" t="s">
        <v>136</v>
      </c>
      <c r="D214" s="17" t="s">
        <v>130</v>
      </c>
      <c r="E214" s="17" t="s">
        <v>107</v>
      </c>
      <c r="F214" s="17">
        <v>100</v>
      </c>
      <c r="G214" s="33">
        <v>2418.5</v>
      </c>
    </row>
    <row r="215" spans="1:7" ht="52.8" customHeight="1">
      <c r="A215" s="9" t="s">
        <v>15</v>
      </c>
      <c r="B215" s="17">
        <v>874</v>
      </c>
      <c r="C215" s="17" t="s">
        <v>136</v>
      </c>
      <c r="D215" s="17" t="s">
        <v>130</v>
      </c>
      <c r="E215" s="17" t="s">
        <v>107</v>
      </c>
      <c r="F215" s="17">
        <v>200</v>
      </c>
      <c r="G215" s="33">
        <v>642.70000000000005</v>
      </c>
    </row>
    <row r="216" spans="1:7" ht="22.2" customHeight="1">
      <c r="A216" s="9" t="s">
        <v>16</v>
      </c>
      <c r="B216" s="17">
        <v>874</v>
      </c>
      <c r="C216" s="17" t="s">
        <v>136</v>
      </c>
      <c r="D216" s="17" t="s">
        <v>130</v>
      </c>
      <c r="E216" s="17" t="s">
        <v>107</v>
      </c>
      <c r="F216" s="17">
        <v>800</v>
      </c>
      <c r="G216" s="33">
        <v>5.0999999999999996</v>
      </c>
    </row>
    <row r="217" spans="1:7" ht="28.8" customHeight="1">
      <c r="A217" s="26" t="s">
        <v>108</v>
      </c>
      <c r="B217" s="17">
        <v>874</v>
      </c>
      <c r="C217" s="17">
        <v>10</v>
      </c>
      <c r="D217" s="17" t="s">
        <v>195</v>
      </c>
      <c r="E217" s="17"/>
      <c r="F217" s="17"/>
      <c r="G217" s="33">
        <f>G218</f>
        <v>5782.6999999999989</v>
      </c>
    </row>
    <row r="218" spans="1:7" ht="19.8" customHeight="1">
      <c r="A218" s="26" t="s">
        <v>112</v>
      </c>
      <c r="B218" s="17">
        <v>874</v>
      </c>
      <c r="C218" s="17">
        <v>10</v>
      </c>
      <c r="D218" s="17" t="s">
        <v>125</v>
      </c>
      <c r="E218" s="17"/>
      <c r="F218" s="17"/>
      <c r="G218" s="33">
        <f>G219</f>
        <v>5782.6999999999989</v>
      </c>
    </row>
    <row r="219" spans="1:7" ht="63" customHeight="1">
      <c r="A219" s="9" t="s">
        <v>207</v>
      </c>
      <c r="B219" s="17">
        <v>874</v>
      </c>
      <c r="C219" s="17">
        <v>10</v>
      </c>
      <c r="D219" s="17" t="s">
        <v>125</v>
      </c>
      <c r="E219" s="17" t="s">
        <v>33</v>
      </c>
      <c r="F219" s="17"/>
      <c r="G219" s="33">
        <f>G220+G223</f>
        <v>5782.6999999999989</v>
      </c>
    </row>
    <row r="220" spans="1:7" ht="30" customHeight="1">
      <c r="A220" s="9" t="s">
        <v>269</v>
      </c>
      <c r="B220" s="17" t="s">
        <v>158</v>
      </c>
      <c r="C220" s="17" t="s">
        <v>155</v>
      </c>
      <c r="D220" s="17" t="s">
        <v>125</v>
      </c>
      <c r="E220" s="17" t="s">
        <v>214</v>
      </c>
      <c r="F220" s="17"/>
      <c r="G220" s="33">
        <f>G221</f>
        <v>751.9</v>
      </c>
    </row>
    <row r="221" spans="1:7" ht="33" customHeight="1">
      <c r="A221" s="9" t="s">
        <v>110</v>
      </c>
      <c r="B221" s="17" t="s">
        <v>158</v>
      </c>
      <c r="C221" s="17" t="s">
        <v>155</v>
      </c>
      <c r="D221" s="17" t="s">
        <v>125</v>
      </c>
      <c r="E221" s="17" t="s">
        <v>111</v>
      </c>
      <c r="F221" s="17"/>
      <c r="G221" s="33">
        <f>G222</f>
        <v>751.9</v>
      </c>
    </row>
    <row r="222" spans="1:7" ht="63" customHeight="1">
      <c r="A222" s="9" t="s">
        <v>44</v>
      </c>
      <c r="B222" s="17" t="s">
        <v>158</v>
      </c>
      <c r="C222" s="17" t="s">
        <v>155</v>
      </c>
      <c r="D222" s="17" t="s">
        <v>125</v>
      </c>
      <c r="E222" s="17" t="s">
        <v>111</v>
      </c>
      <c r="F222" s="17" t="s">
        <v>150</v>
      </c>
      <c r="G222" s="33">
        <v>751.9</v>
      </c>
    </row>
    <row r="223" spans="1:7" ht="44.4" customHeight="1">
      <c r="A223" s="9" t="s">
        <v>206</v>
      </c>
      <c r="B223" s="17">
        <v>874</v>
      </c>
      <c r="C223" s="17">
        <v>10</v>
      </c>
      <c r="D223" s="17" t="s">
        <v>125</v>
      </c>
      <c r="E223" s="17" t="s">
        <v>34</v>
      </c>
      <c r="F223" s="17"/>
      <c r="G223" s="33">
        <f>G224+G228</f>
        <v>5030.7999999999993</v>
      </c>
    </row>
    <row r="224" spans="1:7" ht="42.6" customHeight="1">
      <c r="A224" s="9" t="s">
        <v>205</v>
      </c>
      <c r="B224" s="17">
        <v>874</v>
      </c>
      <c r="C224" s="17">
        <v>10</v>
      </c>
      <c r="D224" s="17" t="s">
        <v>125</v>
      </c>
      <c r="E224" s="17" t="s">
        <v>204</v>
      </c>
      <c r="F224" s="17"/>
      <c r="G224" s="33">
        <f>G225</f>
        <v>2046</v>
      </c>
    </row>
    <row r="225" spans="1:7" ht="109.2" customHeight="1">
      <c r="A225" s="9" t="s">
        <v>113</v>
      </c>
      <c r="B225" s="17">
        <v>874</v>
      </c>
      <c r="C225" s="17">
        <v>10</v>
      </c>
      <c r="D225" s="17" t="s">
        <v>125</v>
      </c>
      <c r="E225" s="17" t="s">
        <v>114</v>
      </c>
      <c r="F225" s="17"/>
      <c r="G225" s="33">
        <f>G226+G227</f>
        <v>2046</v>
      </c>
    </row>
    <row r="226" spans="1:7" ht="39" customHeight="1">
      <c r="A226" s="9" t="s">
        <v>42</v>
      </c>
      <c r="B226" s="17">
        <v>874</v>
      </c>
      <c r="C226" s="17">
        <v>10</v>
      </c>
      <c r="D226" s="17" t="s">
        <v>125</v>
      </c>
      <c r="E226" s="17" t="s">
        <v>114</v>
      </c>
      <c r="F226" s="17">
        <v>200</v>
      </c>
      <c r="G226" s="33">
        <v>11</v>
      </c>
    </row>
    <row r="227" spans="1:7" ht="37.799999999999997" customHeight="1">
      <c r="A227" s="9" t="s">
        <v>115</v>
      </c>
      <c r="B227" s="17">
        <v>874</v>
      </c>
      <c r="C227" s="17">
        <v>10</v>
      </c>
      <c r="D227" s="17" t="s">
        <v>125</v>
      </c>
      <c r="E227" s="17" t="s">
        <v>114</v>
      </c>
      <c r="F227" s="17">
        <v>300</v>
      </c>
      <c r="G227" s="33">
        <v>2035</v>
      </c>
    </row>
    <row r="228" spans="1:7" ht="71.400000000000006" customHeight="1">
      <c r="A228" s="9" t="s">
        <v>200</v>
      </c>
      <c r="B228" s="17">
        <v>874</v>
      </c>
      <c r="C228" s="17">
        <v>10</v>
      </c>
      <c r="D228" s="17" t="s">
        <v>125</v>
      </c>
      <c r="E228" s="17" t="s">
        <v>201</v>
      </c>
      <c r="F228" s="17"/>
      <c r="G228" s="33">
        <f>G229+G231+G233</f>
        <v>2984.7999999999997</v>
      </c>
    </row>
    <row r="229" spans="1:7" ht="39" customHeight="1">
      <c r="A229" s="9" t="s">
        <v>211</v>
      </c>
      <c r="B229" s="17">
        <v>874</v>
      </c>
      <c r="C229" s="17">
        <v>10</v>
      </c>
      <c r="D229" s="17" t="s">
        <v>125</v>
      </c>
      <c r="E229" s="17" t="s">
        <v>208</v>
      </c>
      <c r="F229" s="17"/>
      <c r="G229" s="33">
        <f>G230</f>
        <v>1053.0999999999999</v>
      </c>
    </row>
    <row r="230" spans="1:7" ht="38.4" customHeight="1">
      <c r="A230" s="9" t="s">
        <v>115</v>
      </c>
      <c r="B230" s="17">
        <v>874</v>
      </c>
      <c r="C230" s="17">
        <v>10</v>
      </c>
      <c r="D230" s="17" t="s">
        <v>125</v>
      </c>
      <c r="E230" s="17" t="s">
        <v>208</v>
      </c>
      <c r="F230" s="17" t="s">
        <v>153</v>
      </c>
      <c r="G230" s="33">
        <v>1053.0999999999999</v>
      </c>
    </row>
    <row r="231" spans="1:7" ht="27.6" customHeight="1">
      <c r="A231" s="9" t="s">
        <v>212</v>
      </c>
      <c r="B231" s="17">
        <v>874</v>
      </c>
      <c r="C231" s="17">
        <v>10</v>
      </c>
      <c r="D231" s="17" t="s">
        <v>125</v>
      </c>
      <c r="E231" s="17" t="s">
        <v>209</v>
      </c>
      <c r="F231" s="17"/>
      <c r="G231" s="33">
        <f>G232</f>
        <v>524.6</v>
      </c>
    </row>
    <row r="232" spans="1:7" ht="36" customHeight="1">
      <c r="A232" s="9" t="s">
        <v>115</v>
      </c>
      <c r="B232" s="17">
        <v>874</v>
      </c>
      <c r="C232" s="17">
        <v>10</v>
      </c>
      <c r="D232" s="17" t="s">
        <v>125</v>
      </c>
      <c r="E232" s="17" t="s">
        <v>209</v>
      </c>
      <c r="F232" s="17" t="s">
        <v>153</v>
      </c>
      <c r="G232" s="33">
        <v>524.6</v>
      </c>
    </row>
    <row r="233" spans="1:7" ht="33" customHeight="1">
      <c r="A233" s="9" t="s">
        <v>213</v>
      </c>
      <c r="B233" s="17">
        <v>874</v>
      </c>
      <c r="C233" s="17">
        <v>10</v>
      </c>
      <c r="D233" s="17" t="s">
        <v>125</v>
      </c>
      <c r="E233" s="17" t="s">
        <v>210</v>
      </c>
      <c r="F233" s="17"/>
      <c r="G233" s="33">
        <f>G234</f>
        <v>1407.1</v>
      </c>
    </row>
    <row r="234" spans="1:7" ht="37.200000000000003" customHeight="1">
      <c r="A234" s="9" t="s">
        <v>115</v>
      </c>
      <c r="B234" s="17">
        <v>874</v>
      </c>
      <c r="C234" s="17">
        <v>10</v>
      </c>
      <c r="D234" s="17" t="s">
        <v>125</v>
      </c>
      <c r="E234" s="17" t="s">
        <v>210</v>
      </c>
      <c r="F234" s="17" t="s">
        <v>153</v>
      </c>
      <c r="G234" s="33">
        <v>1407.1</v>
      </c>
    </row>
    <row r="235" spans="1:7" ht="36.6" customHeight="1">
      <c r="A235" s="9" t="s">
        <v>116</v>
      </c>
      <c r="B235" s="17">
        <v>895</v>
      </c>
      <c r="C235" s="18"/>
      <c r="D235" s="18"/>
      <c r="E235" s="18"/>
      <c r="F235" s="18"/>
      <c r="G235" s="33">
        <f>G236+G254+G263+G274+G278+G249</f>
        <v>18296.600000000002</v>
      </c>
    </row>
    <row r="236" spans="1:7" ht="28.2" customHeight="1">
      <c r="A236" s="9" t="s">
        <v>10</v>
      </c>
      <c r="B236" s="17" t="s">
        <v>141</v>
      </c>
      <c r="C236" s="17" t="s">
        <v>124</v>
      </c>
      <c r="D236" s="17" t="s">
        <v>195</v>
      </c>
      <c r="E236" s="18"/>
      <c r="F236" s="18"/>
      <c r="G236" s="33">
        <f>G237+G243</f>
        <v>1428.4</v>
      </c>
    </row>
    <row r="237" spans="1:7" ht="81.599999999999994" customHeight="1">
      <c r="A237" s="26" t="s">
        <v>138</v>
      </c>
      <c r="B237" s="17">
        <v>895</v>
      </c>
      <c r="C237" s="17" t="s">
        <v>124</v>
      </c>
      <c r="D237" s="17" t="s">
        <v>134</v>
      </c>
      <c r="E237" s="17"/>
      <c r="F237" s="17"/>
      <c r="G237" s="33">
        <f>G238</f>
        <v>1287.2</v>
      </c>
    </row>
    <row r="238" spans="1:7" ht="27" customHeight="1">
      <c r="A238" s="9" t="s">
        <v>20</v>
      </c>
      <c r="B238" s="17">
        <v>895</v>
      </c>
      <c r="C238" s="17" t="s">
        <v>124</v>
      </c>
      <c r="D238" s="17" t="s">
        <v>134</v>
      </c>
      <c r="E238" s="17" t="s">
        <v>11</v>
      </c>
      <c r="F238" s="17"/>
      <c r="G238" s="33">
        <f>G239</f>
        <v>1287.2</v>
      </c>
    </row>
    <row r="239" spans="1:7" ht="22.2" customHeight="1">
      <c r="A239" s="9" t="s">
        <v>12</v>
      </c>
      <c r="B239" s="17">
        <v>895</v>
      </c>
      <c r="C239" s="17" t="s">
        <v>124</v>
      </c>
      <c r="D239" s="17" t="s">
        <v>134</v>
      </c>
      <c r="E239" s="17" t="s">
        <v>13</v>
      </c>
      <c r="F239" s="17"/>
      <c r="G239" s="33">
        <f>G240+G241+G242</f>
        <v>1287.2</v>
      </c>
    </row>
    <row r="240" spans="1:7" ht="99" customHeight="1">
      <c r="A240" s="9" t="s">
        <v>14</v>
      </c>
      <c r="B240" s="17">
        <v>895</v>
      </c>
      <c r="C240" s="17" t="s">
        <v>124</v>
      </c>
      <c r="D240" s="17" t="s">
        <v>134</v>
      </c>
      <c r="E240" s="17" t="s">
        <v>13</v>
      </c>
      <c r="F240" s="17" t="s">
        <v>126</v>
      </c>
      <c r="G240" s="33">
        <v>1052.2</v>
      </c>
    </row>
    <row r="241" spans="1:7" ht="48" customHeight="1">
      <c r="A241" s="9" t="s">
        <v>15</v>
      </c>
      <c r="B241" s="17">
        <v>895</v>
      </c>
      <c r="C241" s="17" t="s">
        <v>124</v>
      </c>
      <c r="D241" s="17" t="s">
        <v>134</v>
      </c>
      <c r="E241" s="17" t="s">
        <v>13</v>
      </c>
      <c r="F241" s="17" t="s">
        <v>135</v>
      </c>
      <c r="G241" s="33">
        <v>234.5</v>
      </c>
    </row>
    <row r="242" spans="1:7" ht="24.6" customHeight="1">
      <c r="A242" s="9" t="s">
        <v>16</v>
      </c>
      <c r="B242" s="17">
        <v>895</v>
      </c>
      <c r="C242" s="17" t="s">
        <v>124</v>
      </c>
      <c r="D242" s="17" t="s">
        <v>134</v>
      </c>
      <c r="E242" s="17" t="s">
        <v>13</v>
      </c>
      <c r="F242" s="17" t="s">
        <v>148</v>
      </c>
      <c r="G242" s="33">
        <v>0.5</v>
      </c>
    </row>
    <row r="243" spans="1:7" ht="33" customHeight="1">
      <c r="A243" s="26" t="s">
        <v>19</v>
      </c>
      <c r="B243" s="17" t="s">
        <v>141</v>
      </c>
      <c r="C243" s="17" t="s">
        <v>124</v>
      </c>
      <c r="D243" s="17" t="s">
        <v>140</v>
      </c>
      <c r="E243" s="17"/>
      <c r="F243" s="17"/>
      <c r="G243" s="33">
        <f>G244</f>
        <v>141.19999999999999</v>
      </c>
    </row>
    <row r="244" spans="1:7" ht="25.2" customHeight="1">
      <c r="A244" s="9" t="s">
        <v>20</v>
      </c>
      <c r="B244" s="17" t="s">
        <v>141</v>
      </c>
      <c r="C244" s="17" t="s">
        <v>124</v>
      </c>
      <c r="D244" s="17" t="s">
        <v>140</v>
      </c>
      <c r="E244" s="17" t="s">
        <v>11</v>
      </c>
      <c r="F244" s="17"/>
      <c r="G244" s="33">
        <f>G245+G247</f>
        <v>141.19999999999999</v>
      </c>
    </row>
    <row r="245" spans="1:7" ht="104.4" customHeight="1">
      <c r="A245" s="9" t="s">
        <v>162</v>
      </c>
      <c r="B245" s="17" t="s">
        <v>141</v>
      </c>
      <c r="C245" s="17" t="s">
        <v>124</v>
      </c>
      <c r="D245" s="17" t="s">
        <v>140</v>
      </c>
      <c r="E245" s="17" t="s">
        <v>160</v>
      </c>
      <c r="F245" s="17"/>
      <c r="G245" s="33">
        <f>G246</f>
        <v>123.1</v>
      </c>
    </row>
    <row r="246" spans="1:7" ht="23.4" customHeight="1">
      <c r="A246" s="9" t="s">
        <v>119</v>
      </c>
      <c r="B246" s="17" t="s">
        <v>141</v>
      </c>
      <c r="C246" s="17" t="s">
        <v>124</v>
      </c>
      <c r="D246" s="17" t="s">
        <v>140</v>
      </c>
      <c r="E246" s="17" t="s">
        <v>160</v>
      </c>
      <c r="F246" s="17" t="s">
        <v>161</v>
      </c>
      <c r="G246" s="33">
        <v>123.1</v>
      </c>
    </row>
    <row r="247" spans="1:7" ht="49.8" customHeight="1">
      <c r="A247" s="10" t="s">
        <v>276</v>
      </c>
      <c r="B247" s="17" t="s">
        <v>141</v>
      </c>
      <c r="C247" s="19" t="s">
        <v>124</v>
      </c>
      <c r="D247" s="19">
        <v>13</v>
      </c>
      <c r="E247" s="19" t="s">
        <v>24</v>
      </c>
      <c r="F247" s="19"/>
      <c r="G247" s="33">
        <f>G248</f>
        <v>18.100000000000001</v>
      </c>
    </row>
    <row r="248" spans="1:7" ht="23.4" customHeight="1">
      <c r="A248" s="9" t="s">
        <v>119</v>
      </c>
      <c r="B248" s="17" t="s">
        <v>141</v>
      </c>
      <c r="C248" s="17" t="s">
        <v>124</v>
      </c>
      <c r="D248" s="17" t="s">
        <v>140</v>
      </c>
      <c r="E248" s="19" t="s">
        <v>24</v>
      </c>
      <c r="F248" s="17" t="s">
        <v>161</v>
      </c>
      <c r="G248" s="33">
        <v>18.100000000000001</v>
      </c>
    </row>
    <row r="249" spans="1:7" ht="19.8" customHeight="1">
      <c r="A249" s="26" t="s">
        <v>36</v>
      </c>
      <c r="B249" s="17" t="s">
        <v>141</v>
      </c>
      <c r="C249" s="17" t="s">
        <v>127</v>
      </c>
      <c r="D249" s="17" t="s">
        <v>195</v>
      </c>
      <c r="E249" s="17"/>
      <c r="F249" s="17"/>
      <c r="G249" s="33">
        <f>G250</f>
        <v>624.70000000000005</v>
      </c>
    </row>
    <row r="250" spans="1:7" ht="33.6" customHeight="1">
      <c r="A250" s="28" t="s">
        <v>37</v>
      </c>
      <c r="B250" s="17" t="s">
        <v>141</v>
      </c>
      <c r="C250" s="21" t="s">
        <v>127</v>
      </c>
      <c r="D250" s="21" t="s">
        <v>129</v>
      </c>
      <c r="E250" s="21"/>
      <c r="F250" s="21"/>
      <c r="G250" s="34">
        <f>G251</f>
        <v>624.70000000000005</v>
      </c>
    </row>
    <row r="251" spans="1:7" ht="37.200000000000003" customHeight="1">
      <c r="A251" s="11" t="s">
        <v>38</v>
      </c>
      <c r="B251" s="17" t="s">
        <v>141</v>
      </c>
      <c r="C251" s="22" t="s">
        <v>127</v>
      </c>
      <c r="D251" s="22" t="s">
        <v>129</v>
      </c>
      <c r="E251" s="22" t="s">
        <v>11</v>
      </c>
      <c r="F251" s="22"/>
      <c r="G251" s="34">
        <f>G253</f>
        <v>624.70000000000005</v>
      </c>
    </row>
    <row r="252" spans="1:7" ht="60" customHeight="1">
      <c r="A252" s="11" t="s">
        <v>177</v>
      </c>
      <c r="B252" s="17" t="s">
        <v>141</v>
      </c>
      <c r="C252" s="19" t="s">
        <v>127</v>
      </c>
      <c r="D252" s="19" t="s">
        <v>129</v>
      </c>
      <c r="E252" s="19" t="s">
        <v>39</v>
      </c>
      <c r="F252" s="22"/>
      <c r="G252" s="34">
        <f>G253</f>
        <v>624.70000000000005</v>
      </c>
    </row>
    <row r="253" spans="1:7" ht="30" customHeight="1">
      <c r="A253" s="10" t="s">
        <v>25</v>
      </c>
      <c r="B253" s="17" t="s">
        <v>141</v>
      </c>
      <c r="C253" s="19" t="s">
        <v>127</v>
      </c>
      <c r="D253" s="19" t="s">
        <v>129</v>
      </c>
      <c r="E253" s="19" t="s">
        <v>39</v>
      </c>
      <c r="F253" s="19">
        <v>500</v>
      </c>
      <c r="G253" s="33">
        <v>624.70000000000005</v>
      </c>
    </row>
    <row r="254" spans="1:7" ht="24.6" customHeight="1">
      <c r="A254" s="26" t="s">
        <v>41</v>
      </c>
      <c r="B254" s="17" t="s">
        <v>141</v>
      </c>
      <c r="C254" s="17" t="s">
        <v>125</v>
      </c>
      <c r="D254" s="17" t="s">
        <v>195</v>
      </c>
      <c r="E254" s="17"/>
      <c r="F254" s="17"/>
      <c r="G254" s="33">
        <f>G259+G255</f>
        <v>2214.6</v>
      </c>
    </row>
    <row r="255" spans="1:7" ht="24.6" customHeight="1">
      <c r="A255" s="26" t="s">
        <v>277</v>
      </c>
      <c r="B255" s="17" t="s">
        <v>141</v>
      </c>
      <c r="C255" s="17" t="s">
        <v>125</v>
      </c>
      <c r="D255" s="17" t="s">
        <v>134</v>
      </c>
      <c r="E255" s="17"/>
      <c r="F255" s="17"/>
      <c r="G255" s="33">
        <f>G256</f>
        <v>195</v>
      </c>
    </row>
    <row r="256" spans="1:7" ht="24.6" customHeight="1">
      <c r="A256" s="9" t="s">
        <v>20</v>
      </c>
      <c r="B256" s="17" t="s">
        <v>141</v>
      </c>
      <c r="C256" s="17" t="s">
        <v>125</v>
      </c>
      <c r="D256" s="17" t="s">
        <v>134</v>
      </c>
      <c r="E256" s="17" t="s">
        <v>11</v>
      </c>
      <c r="F256" s="17"/>
      <c r="G256" s="33">
        <f>G257</f>
        <v>195</v>
      </c>
    </row>
    <row r="257" spans="1:7" ht="105.6" customHeight="1">
      <c r="A257" s="9" t="s">
        <v>162</v>
      </c>
      <c r="B257" s="17" t="s">
        <v>141</v>
      </c>
      <c r="C257" s="17" t="s">
        <v>125</v>
      </c>
      <c r="D257" s="17" t="s">
        <v>134</v>
      </c>
      <c r="E257" s="17" t="s">
        <v>160</v>
      </c>
      <c r="F257" s="17"/>
      <c r="G257" s="33">
        <f>G258</f>
        <v>195</v>
      </c>
    </row>
    <row r="258" spans="1:7" ht="24.6" customHeight="1">
      <c r="A258" s="9" t="s">
        <v>119</v>
      </c>
      <c r="B258" s="17" t="s">
        <v>141</v>
      </c>
      <c r="C258" s="17" t="s">
        <v>125</v>
      </c>
      <c r="D258" s="17" t="s">
        <v>134</v>
      </c>
      <c r="E258" s="17" t="s">
        <v>160</v>
      </c>
      <c r="F258" s="17" t="s">
        <v>161</v>
      </c>
      <c r="G258" s="33">
        <v>195</v>
      </c>
    </row>
    <row r="259" spans="1:7" ht="37.200000000000003" customHeight="1">
      <c r="A259" s="26" t="s">
        <v>163</v>
      </c>
      <c r="B259" s="17" t="s">
        <v>141</v>
      </c>
      <c r="C259" s="17" t="s">
        <v>125</v>
      </c>
      <c r="D259" s="17" t="s">
        <v>130</v>
      </c>
      <c r="E259" s="17"/>
      <c r="F259" s="17"/>
      <c r="G259" s="33">
        <f>G260</f>
        <v>2019.6</v>
      </c>
    </row>
    <row r="260" spans="1:7" ht="25.8" customHeight="1">
      <c r="A260" s="9" t="s">
        <v>20</v>
      </c>
      <c r="B260" s="17" t="s">
        <v>141</v>
      </c>
      <c r="C260" s="17" t="s">
        <v>125</v>
      </c>
      <c r="D260" s="17" t="s">
        <v>130</v>
      </c>
      <c r="E260" s="17" t="s">
        <v>11</v>
      </c>
      <c r="F260" s="17"/>
      <c r="G260" s="33">
        <f>G261</f>
        <v>2019.6</v>
      </c>
    </row>
    <row r="261" spans="1:7" ht="102.6" customHeight="1">
      <c r="A261" s="9" t="s">
        <v>162</v>
      </c>
      <c r="B261" s="17" t="s">
        <v>141</v>
      </c>
      <c r="C261" s="17" t="s">
        <v>125</v>
      </c>
      <c r="D261" s="17" t="s">
        <v>130</v>
      </c>
      <c r="E261" s="17" t="s">
        <v>160</v>
      </c>
      <c r="F261" s="17"/>
      <c r="G261" s="33">
        <f>G262</f>
        <v>2019.6</v>
      </c>
    </row>
    <row r="262" spans="1:7" ht="24.6" customHeight="1">
      <c r="A262" s="9" t="s">
        <v>119</v>
      </c>
      <c r="B262" s="17" t="s">
        <v>141</v>
      </c>
      <c r="C262" s="17" t="s">
        <v>125</v>
      </c>
      <c r="D262" s="17" t="s">
        <v>130</v>
      </c>
      <c r="E262" s="17" t="s">
        <v>160</v>
      </c>
      <c r="F262" s="17" t="s">
        <v>161</v>
      </c>
      <c r="G262" s="33">
        <v>2019.6</v>
      </c>
    </row>
    <row r="263" spans="1:7" ht="25.8" customHeight="1">
      <c r="A263" s="26" t="s">
        <v>43</v>
      </c>
      <c r="B263" s="17" t="s">
        <v>141</v>
      </c>
      <c r="C263" s="17" t="s">
        <v>133</v>
      </c>
      <c r="D263" s="17" t="s">
        <v>195</v>
      </c>
      <c r="E263" s="17"/>
      <c r="F263" s="17"/>
      <c r="G263" s="33">
        <f>G268+G264</f>
        <v>1469.2</v>
      </c>
    </row>
    <row r="264" spans="1:7" ht="25.8" customHeight="1">
      <c r="A264" s="26" t="s">
        <v>278</v>
      </c>
      <c r="B264" s="17" t="s">
        <v>141</v>
      </c>
      <c r="C264" s="17" t="s">
        <v>133</v>
      </c>
      <c r="D264" s="17" t="s">
        <v>127</v>
      </c>
      <c r="E264" s="17"/>
      <c r="F264" s="17"/>
      <c r="G264" s="33">
        <f>G265</f>
        <v>428.5</v>
      </c>
    </row>
    <row r="265" spans="1:7" ht="25.8" customHeight="1">
      <c r="A265" s="9" t="s">
        <v>20</v>
      </c>
      <c r="B265" s="17" t="s">
        <v>141</v>
      </c>
      <c r="C265" s="17" t="s">
        <v>133</v>
      </c>
      <c r="D265" s="17" t="s">
        <v>127</v>
      </c>
      <c r="E265" s="17" t="s">
        <v>11</v>
      </c>
      <c r="F265" s="17"/>
      <c r="G265" s="33">
        <f>G266</f>
        <v>428.5</v>
      </c>
    </row>
    <row r="266" spans="1:7" ht="105.6" customHeight="1">
      <c r="A266" s="9" t="s">
        <v>162</v>
      </c>
      <c r="B266" s="17" t="s">
        <v>141</v>
      </c>
      <c r="C266" s="17" t="s">
        <v>133</v>
      </c>
      <c r="D266" s="17" t="s">
        <v>127</v>
      </c>
      <c r="E266" s="17" t="s">
        <v>160</v>
      </c>
      <c r="F266" s="17"/>
      <c r="G266" s="33">
        <f>G267</f>
        <v>428.5</v>
      </c>
    </row>
    <row r="267" spans="1:7" ht="25.8" customHeight="1">
      <c r="A267" s="9" t="s">
        <v>119</v>
      </c>
      <c r="B267" s="17" t="s">
        <v>141</v>
      </c>
      <c r="C267" s="17" t="s">
        <v>133</v>
      </c>
      <c r="D267" s="17" t="s">
        <v>127</v>
      </c>
      <c r="E267" s="17" t="s">
        <v>160</v>
      </c>
      <c r="F267" s="17" t="s">
        <v>161</v>
      </c>
      <c r="G267" s="33">
        <v>428.5</v>
      </c>
    </row>
    <row r="268" spans="1:7" ht="22.8" customHeight="1">
      <c r="A268" s="26" t="s">
        <v>164</v>
      </c>
      <c r="B268" s="17" t="s">
        <v>141</v>
      </c>
      <c r="C268" s="17" t="s">
        <v>133</v>
      </c>
      <c r="D268" s="17" t="s">
        <v>129</v>
      </c>
      <c r="E268" s="17"/>
      <c r="F268" s="17"/>
      <c r="G268" s="33">
        <f>G269</f>
        <v>1040.7</v>
      </c>
    </row>
    <row r="269" spans="1:7" ht="24.6" customHeight="1">
      <c r="A269" s="9" t="s">
        <v>20</v>
      </c>
      <c r="B269" s="17" t="s">
        <v>141</v>
      </c>
      <c r="C269" s="17" t="s">
        <v>133</v>
      </c>
      <c r="D269" s="17" t="s">
        <v>129</v>
      </c>
      <c r="E269" s="17" t="s">
        <v>11</v>
      </c>
      <c r="F269" s="17"/>
      <c r="G269" s="33">
        <f>G270+G272</f>
        <v>1040.7</v>
      </c>
    </row>
    <row r="270" spans="1:7" ht="100.8" customHeight="1">
      <c r="A270" s="9" t="s">
        <v>162</v>
      </c>
      <c r="B270" s="17" t="s">
        <v>141</v>
      </c>
      <c r="C270" s="17" t="s">
        <v>133</v>
      </c>
      <c r="D270" s="17" t="s">
        <v>129</v>
      </c>
      <c r="E270" s="17" t="s">
        <v>160</v>
      </c>
      <c r="F270" s="17"/>
      <c r="G270" s="33">
        <f>G271</f>
        <v>765</v>
      </c>
    </row>
    <row r="271" spans="1:7" ht="21" customHeight="1">
      <c r="A271" s="9" t="s">
        <v>119</v>
      </c>
      <c r="B271" s="17" t="s">
        <v>141</v>
      </c>
      <c r="C271" s="17" t="s">
        <v>133</v>
      </c>
      <c r="D271" s="17" t="s">
        <v>129</v>
      </c>
      <c r="E271" s="17" t="s">
        <v>160</v>
      </c>
      <c r="F271" s="17" t="s">
        <v>161</v>
      </c>
      <c r="G271" s="33">
        <v>765</v>
      </c>
    </row>
    <row r="272" spans="1:7" ht="91.2" customHeight="1">
      <c r="A272" s="9" t="s">
        <v>219</v>
      </c>
      <c r="B272" s="17" t="s">
        <v>141</v>
      </c>
      <c r="C272" s="17" t="s">
        <v>133</v>
      </c>
      <c r="D272" s="17" t="s">
        <v>129</v>
      </c>
      <c r="E272" s="17" t="s">
        <v>215</v>
      </c>
      <c r="F272" s="17"/>
      <c r="G272" s="33">
        <f>G273</f>
        <v>275.7</v>
      </c>
    </row>
    <row r="273" spans="1:7" ht="25.2" customHeight="1">
      <c r="A273" s="9" t="s">
        <v>119</v>
      </c>
      <c r="B273" s="17" t="s">
        <v>141</v>
      </c>
      <c r="C273" s="17" t="s">
        <v>133</v>
      </c>
      <c r="D273" s="17" t="s">
        <v>129</v>
      </c>
      <c r="E273" s="17" t="s">
        <v>215</v>
      </c>
      <c r="F273" s="17" t="s">
        <v>161</v>
      </c>
      <c r="G273" s="33">
        <v>275.7</v>
      </c>
    </row>
    <row r="274" spans="1:7" ht="18" customHeight="1">
      <c r="A274" s="26" t="s">
        <v>62</v>
      </c>
      <c r="B274" s="17" t="s">
        <v>141</v>
      </c>
      <c r="C274" s="17" t="s">
        <v>137</v>
      </c>
      <c r="D274" s="17" t="s">
        <v>124</v>
      </c>
      <c r="E274" s="25"/>
      <c r="F274" s="25"/>
      <c r="G274" s="33">
        <f>G275</f>
        <v>278.7</v>
      </c>
    </row>
    <row r="275" spans="1:7" ht="19.8" customHeight="1">
      <c r="A275" s="9" t="s">
        <v>20</v>
      </c>
      <c r="B275" s="17" t="s">
        <v>141</v>
      </c>
      <c r="C275" s="17" t="s">
        <v>137</v>
      </c>
      <c r="D275" s="17" t="s">
        <v>124</v>
      </c>
      <c r="E275" s="17" t="s">
        <v>11</v>
      </c>
      <c r="F275" s="17"/>
      <c r="G275" s="33">
        <f>G276</f>
        <v>278.7</v>
      </c>
    </row>
    <row r="276" spans="1:7" ht="102.6" customHeight="1">
      <c r="A276" s="9" t="s">
        <v>162</v>
      </c>
      <c r="B276" s="17" t="s">
        <v>141</v>
      </c>
      <c r="C276" s="17" t="s">
        <v>137</v>
      </c>
      <c r="D276" s="17" t="s">
        <v>124</v>
      </c>
      <c r="E276" s="17" t="s">
        <v>160</v>
      </c>
      <c r="F276" s="17"/>
      <c r="G276" s="33">
        <f>G277</f>
        <v>278.7</v>
      </c>
    </row>
    <row r="277" spans="1:7" ht="21.6" customHeight="1">
      <c r="A277" s="9" t="s">
        <v>119</v>
      </c>
      <c r="B277" s="17" t="s">
        <v>141</v>
      </c>
      <c r="C277" s="17" t="s">
        <v>137</v>
      </c>
      <c r="D277" s="17" t="s">
        <v>124</v>
      </c>
      <c r="E277" s="17" t="s">
        <v>160</v>
      </c>
      <c r="F277" s="17" t="s">
        <v>161</v>
      </c>
      <c r="G277" s="33">
        <v>278.7</v>
      </c>
    </row>
    <row r="278" spans="1:7" ht="73.2" customHeight="1">
      <c r="A278" s="26" t="s">
        <v>117</v>
      </c>
      <c r="B278" s="17" t="s">
        <v>141</v>
      </c>
      <c r="C278" s="17" t="s">
        <v>131</v>
      </c>
      <c r="D278" s="17" t="s">
        <v>195</v>
      </c>
      <c r="E278" s="17"/>
      <c r="F278" s="17"/>
      <c r="G278" s="33">
        <f>G279</f>
        <v>12281</v>
      </c>
    </row>
    <row r="279" spans="1:7" ht="34.950000000000003" customHeight="1">
      <c r="A279" s="26" t="s">
        <v>118</v>
      </c>
      <c r="B279" s="17" t="s">
        <v>141</v>
      </c>
      <c r="C279" s="17" t="s">
        <v>131</v>
      </c>
      <c r="D279" s="17" t="s">
        <v>124</v>
      </c>
      <c r="E279" s="17"/>
      <c r="F279" s="17"/>
      <c r="G279" s="33">
        <f>G280+G282</f>
        <v>12281</v>
      </c>
    </row>
    <row r="280" spans="1:7" ht="54" customHeight="1">
      <c r="A280" s="9" t="s">
        <v>279</v>
      </c>
      <c r="B280" s="17">
        <v>895</v>
      </c>
      <c r="C280" s="17">
        <v>14</v>
      </c>
      <c r="D280" s="17" t="s">
        <v>124</v>
      </c>
      <c r="E280" s="17" t="s">
        <v>233</v>
      </c>
      <c r="F280" s="17"/>
      <c r="G280" s="33">
        <f>G281</f>
        <v>10455</v>
      </c>
    </row>
    <row r="281" spans="1:7" ht="26.4" customHeight="1">
      <c r="A281" s="9" t="s">
        <v>119</v>
      </c>
      <c r="B281" s="17">
        <v>895</v>
      </c>
      <c r="C281" s="17">
        <v>14</v>
      </c>
      <c r="D281" s="17" t="s">
        <v>124</v>
      </c>
      <c r="E281" s="17" t="s">
        <v>233</v>
      </c>
      <c r="F281" s="17">
        <v>500</v>
      </c>
      <c r="G281" s="33">
        <v>10455</v>
      </c>
    </row>
    <row r="282" spans="1:7" ht="131.4" customHeight="1">
      <c r="A282" s="37" t="s">
        <v>280</v>
      </c>
      <c r="B282" s="17">
        <v>895</v>
      </c>
      <c r="C282" s="17">
        <v>14</v>
      </c>
      <c r="D282" s="17" t="s">
        <v>124</v>
      </c>
      <c r="E282" s="17" t="s">
        <v>120</v>
      </c>
      <c r="F282" s="17"/>
      <c r="G282" s="33">
        <f>G283</f>
        <v>1826</v>
      </c>
    </row>
    <row r="283" spans="1:7" ht="23.4" customHeight="1">
      <c r="A283" s="9" t="s">
        <v>119</v>
      </c>
      <c r="B283" s="17">
        <v>895</v>
      </c>
      <c r="C283" s="17">
        <v>14</v>
      </c>
      <c r="D283" s="17" t="s">
        <v>124</v>
      </c>
      <c r="E283" s="17" t="s">
        <v>120</v>
      </c>
      <c r="F283" s="17">
        <v>500</v>
      </c>
      <c r="G283" s="33">
        <v>1826</v>
      </c>
    </row>
    <row r="284" spans="1:7" ht="49.5" customHeight="1">
      <c r="A284" s="26" t="s">
        <v>121</v>
      </c>
      <c r="B284" s="17">
        <v>896</v>
      </c>
      <c r="C284" s="18"/>
      <c r="D284" s="18"/>
      <c r="E284" s="18"/>
      <c r="F284" s="18"/>
      <c r="G284" s="33">
        <f>G286</f>
        <v>694.6</v>
      </c>
    </row>
    <row r="285" spans="1:7" ht="24.6" customHeight="1">
      <c r="A285" s="26" t="s">
        <v>10</v>
      </c>
      <c r="B285" s="17" t="s">
        <v>139</v>
      </c>
      <c r="C285" s="17" t="s">
        <v>124</v>
      </c>
      <c r="D285" s="17" t="s">
        <v>195</v>
      </c>
      <c r="E285" s="18"/>
      <c r="F285" s="18"/>
      <c r="G285" s="33">
        <v>3026.2</v>
      </c>
    </row>
    <row r="286" spans="1:7" ht="33" customHeight="1">
      <c r="A286" s="26" t="s">
        <v>19</v>
      </c>
      <c r="B286" s="17" t="s">
        <v>139</v>
      </c>
      <c r="C286" s="17" t="s">
        <v>124</v>
      </c>
      <c r="D286" s="17" t="s">
        <v>140</v>
      </c>
      <c r="E286" s="17"/>
      <c r="F286" s="17"/>
      <c r="G286" s="33">
        <f>G287</f>
        <v>694.6</v>
      </c>
    </row>
    <row r="287" spans="1:7" ht="28.5" customHeight="1">
      <c r="A287" s="9" t="s">
        <v>18</v>
      </c>
      <c r="B287" s="17">
        <v>896</v>
      </c>
      <c r="C287" s="17" t="s">
        <v>124</v>
      </c>
      <c r="D287" s="17">
        <v>13</v>
      </c>
      <c r="E287" s="17" t="s">
        <v>11</v>
      </c>
      <c r="F287" s="18"/>
      <c r="G287" s="33">
        <f>G288</f>
        <v>694.6</v>
      </c>
    </row>
    <row r="288" spans="1:7" ht="25.8" customHeight="1">
      <c r="A288" s="9" t="s">
        <v>12</v>
      </c>
      <c r="B288" s="17">
        <v>896</v>
      </c>
      <c r="C288" s="17" t="s">
        <v>124</v>
      </c>
      <c r="D288" s="17">
        <v>13</v>
      </c>
      <c r="E288" s="17" t="s">
        <v>13</v>
      </c>
      <c r="F288" s="18"/>
      <c r="G288" s="33">
        <f>G289+G290+G291</f>
        <v>694.6</v>
      </c>
    </row>
    <row r="289" spans="1:7" ht="102.6" customHeight="1">
      <c r="A289" s="9" t="s">
        <v>14</v>
      </c>
      <c r="B289" s="17">
        <v>896</v>
      </c>
      <c r="C289" s="17" t="s">
        <v>124</v>
      </c>
      <c r="D289" s="17">
        <v>13</v>
      </c>
      <c r="E289" s="17" t="s">
        <v>13</v>
      </c>
      <c r="F289" s="17">
        <v>100</v>
      </c>
      <c r="G289" s="33">
        <v>568.20000000000005</v>
      </c>
    </row>
    <row r="290" spans="1:7" ht="41.4">
      <c r="A290" s="9" t="s">
        <v>15</v>
      </c>
      <c r="B290" s="17">
        <v>896</v>
      </c>
      <c r="C290" s="17" t="s">
        <v>124</v>
      </c>
      <c r="D290" s="17">
        <v>13</v>
      </c>
      <c r="E290" s="17" t="s">
        <v>13</v>
      </c>
      <c r="F290" s="17">
        <v>200</v>
      </c>
      <c r="G290" s="33">
        <v>125.5</v>
      </c>
    </row>
    <row r="291" spans="1:7" ht="25.2" customHeight="1">
      <c r="A291" s="9" t="s">
        <v>16</v>
      </c>
      <c r="B291" s="17">
        <v>896</v>
      </c>
      <c r="C291" s="17" t="s">
        <v>124</v>
      </c>
      <c r="D291" s="17">
        <v>13</v>
      </c>
      <c r="E291" s="17" t="s">
        <v>13</v>
      </c>
      <c r="F291" s="17">
        <v>800</v>
      </c>
      <c r="G291" s="33">
        <v>0.9</v>
      </c>
    </row>
    <row r="292" spans="1:7" ht="34.200000000000003" customHeight="1">
      <c r="A292" s="26" t="s">
        <v>196</v>
      </c>
      <c r="B292" s="17">
        <v>897</v>
      </c>
      <c r="C292" s="18"/>
      <c r="D292" s="18"/>
      <c r="E292" s="18"/>
      <c r="F292" s="18"/>
      <c r="G292" s="33">
        <f>G294</f>
        <v>220.3</v>
      </c>
    </row>
    <row r="293" spans="1:7" ht="33" customHeight="1">
      <c r="A293" s="26" t="s">
        <v>10</v>
      </c>
      <c r="B293" s="17" t="s">
        <v>197</v>
      </c>
      <c r="C293" s="17" t="s">
        <v>124</v>
      </c>
      <c r="D293" s="17" t="s">
        <v>195</v>
      </c>
      <c r="E293" s="18"/>
      <c r="F293" s="18"/>
      <c r="G293" s="33">
        <f>G294</f>
        <v>220.3</v>
      </c>
    </row>
    <row r="294" spans="1:7" ht="75" customHeight="1">
      <c r="A294" s="9" t="s">
        <v>138</v>
      </c>
      <c r="B294" s="17">
        <v>897</v>
      </c>
      <c r="C294" s="17" t="s">
        <v>124</v>
      </c>
      <c r="D294" s="17" t="s">
        <v>134</v>
      </c>
      <c r="E294" s="18"/>
      <c r="F294" s="18"/>
      <c r="G294" s="33">
        <f>G295</f>
        <v>220.3</v>
      </c>
    </row>
    <row r="295" spans="1:7" ht="31.2" customHeight="1">
      <c r="A295" s="9" t="s">
        <v>18</v>
      </c>
      <c r="B295" s="17">
        <v>897</v>
      </c>
      <c r="C295" s="17" t="s">
        <v>124</v>
      </c>
      <c r="D295" s="17" t="s">
        <v>134</v>
      </c>
      <c r="E295" s="17" t="s">
        <v>11</v>
      </c>
      <c r="F295" s="17"/>
      <c r="G295" s="33">
        <f>G296</f>
        <v>220.3</v>
      </c>
    </row>
    <row r="296" spans="1:7" ht="21" customHeight="1">
      <c r="A296" s="9" t="s">
        <v>12</v>
      </c>
      <c r="B296" s="17">
        <v>897</v>
      </c>
      <c r="C296" s="17" t="s">
        <v>124</v>
      </c>
      <c r="D296" s="17" t="s">
        <v>134</v>
      </c>
      <c r="E296" s="17" t="s">
        <v>13</v>
      </c>
      <c r="F296" s="17"/>
      <c r="G296" s="33">
        <f>G297+G298</f>
        <v>220.3</v>
      </c>
    </row>
    <row r="297" spans="1:7" ht="107.4" customHeight="1">
      <c r="A297" s="9" t="s">
        <v>14</v>
      </c>
      <c r="B297" s="17">
        <v>897</v>
      </c>
      <c r="C297" s="17" t="s">
        <v>124</v>
      </c>
      <c r="D297" s="17" t="s">
        <v>134</v>
      </c>
      <c r="E297" s="17" t="s">
        <v>13</v>
      </c>
      <c r="F297" s="17">
        <v>100</v>
      </c>
      <c r="G297" s="33">
        <v>215.3</v>
      </c>
    </row>
    <row r="298" spans="1:7" ht="24.6" customHeight="1">
      <c r="A298" s="9" t="s">
        <v>16</v>
      </c>
      <c r="B298" s="17">
        <v>897</v>
      </c>
      <c r="C298" s="17" t="s">
        <v>124</v>
      </c>
      <c r="D298" s="17" t="s">
        <v>134</v>
      </c>
      <c r="E298" s="17" t="s">
        <v>13</v>
      </c>
      <c r="F298" s="17">
        <v>800</v>
      </c>
      <c r="G298" s="33">
        <v>5</v>
      </c>
    </row>
    <row r="299" spans="1:7" ht="31.2" customHeight="1">
      <c r="A299" s="31" t="s">
        <v>122</v>
      </c>
      <c r="B299" s="18"/>
      <c r="C299" s="18"/>
      <c r="D299" s="18"/>
      <c r="E299" s="18"/>
      <c r="F299" s="18"/>
      <c r="G299" s="35">
        <f>G292+G284+G235+G166+G118+G10+G101</f>
        <v>344253.7</v>
      </c>
    </row>
    <row r="300" spans="1:7" ht="87" customHeight="1"/>
    <row r="301" spans="1:7" ht="41.25" customHeight="1"/>
    <row r="302" spans="1:7" ht="28.5" customHeight="1"/>
    <row r="303" spans="1:7" ht="110.4" customHeight="1"/>
    <row r="304" spans="1:7" ht="26.25" customHeight="1"/>
    <row r="305" ht="31.5" customHeight="1"/>
  </sheetData>
  <mergeCells count="4">
    <mergeCell ref="F1:G1"/>
    <mergeCell ref="F4:G4"/>
    <mergeCell ref="A5:G5"/>
    <mergeCell ref="A6:G6"/>
  </mergeCells>
  <pageMargins left="0.7" right="0.7" top="0.75" bottom="0.75" header="0.3" footer="0.3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arsk-Alina</dc:creator>
  <cp:lastModifiedBy>arsk-sirena</cp:lastModifiedBy>
  <cp:lastPrinted>2020-05-13T04:59:00Z</cp:lastPrinted>
  <dcterms:created xsi:type="dcterms:W3CDTF">2017-05-03T11:37:16Z</dcterms:created>
  <dcterms:modified xsi:type="dcterms:W3CDTF">2021-04-10T05:32:40Z</dcterms:modified>
</cp:coreProperties>
</file>