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0" i="1"/>
  <c r="D42"/>
  <c r="D31"/>
  <c r="D23"/>
  <c r="D28"/>
  <c r="D20"/>
  <c r="D11"/>
  <c r="D47"/>
  <c r="D44"/>
  <c r="D33"/>
  <c r="D18"/>
  <c r="D53" l="1"/>
  <c r="D39"/>
</calcChain>
</file>

<file path=xl/sharedStrings.xml><?xml version="1.0" encoding="utf-8"?>
<sst xmlns="http://schemas.openxmlformats.org/spreadsheetml/2006/main" count="130" uniqueCount="67">
  <si>
    <t xml:space="preserve">                  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</si>
  <si>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</si>
  <si>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</si>
  <si>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</si>
  <si>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</si>
  <si>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</si>
  <si>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</si>
  <si>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</si>
  <si>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</si>
  <si>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Другие вопросы в области национальной безопасности и правоохранительной деятельности </t>
  </si>
  <si>
    <t>Национальная экономика</t>
  </si>
  <si>
    <t>Дорожное хозяйство (дорожный фонд)</t>
  </si>
  <si>
    <t>Жилищно-коммунальное хозяйство</t>
  </si>
  <si>
    <t>Благоустройство</t>
  </si>
  <si>
    <t>Образование</t>
  </si>
  <si>
    <t>Дошкольное образование</t>
  </si>
  <si>
    <t>Общее  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</si>
  <si>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</si>
  <si>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</si>
  <si>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</si>
  <si>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Другие вопросы в области культуры</t>
  </si>
  <si>
    <t>Социальная политика</t>
  </si>
  <si>
    <t>Социальное обеспечение населения</t>
  </si>
  <si>
    <t>Охрана семьи детства</t>
  </si>
  <si>
    <t>Физическая культура и спорт</t>
  </si>
  <si>
    <t>Массовый спорт</t>
  </si>
  <si>
    <t>Межбюджетные трансферты общего характера бюджетам муниципальных образований</t>
  </si>
  <si>
    <t>Дотации на выравнивание бюджетной обеспеченности муниципальных образований</t>
  </si>
  <si>
    <t>Всего расходов</t>
  </si>
  <si>
    <t>(тыс. руб.)</t>
  </si>
  <si>
    <t>01</t>
  </si>
  <si>
    <t>02</t>
  </si>
  <si>
    <t>03</t>
  </si>
  <si>
    <t>04</t>
  </si>
  <si>
    <t>06</t>
  </si>
  <si>
    <t>Функционирование законодательных (представительных) органов муниципальных образований</t>
  </si>
  <si>
    <t>Функционирование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</si>
  <si>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</si>
  <si>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</si>
  <si>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09</t>
  </si>
  <si>
    <t>14</t>
  </si>
  <si>
    <t>05</t>
  </si>
  <si>
    <t>Муниципальная программа  «Развитие образования в Арском муниципальном районе на 2017-2021 годы»</t>
  </si>
  <si>
    <t>Другие вопросы в области образования</t>
  </si>
  <si>
    <t>07</t>
  </si>
  <si>
    <t>08</t>
  </si>
  <si>
    <t>Судебная система</t>
  </si>
  <si>
    <t>Транспорт</t>
  </si>
  <si>
    <t xml:space="preserve">Расходы </t>
  </si>
  <si>
    <t>бюджета Арского муниципального района</t>
  </si>
  <si>
    <t>по разделам и подразделам классификации расходов бюджетов</t>
  </si>
  <si>
    <t xml:space="preserve">Кассовое исполнение </t>
  </si>
  <si>
    <t>00</t>
  </si>
  <si>
    <t>11</t>
  </si>
  <si>
    <t>Физическая культура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</si>
  <si>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</si>
  <si>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</si>
  <si>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Водное хозяйство</t>
  </si>
  <si>
    <t>Коммунальное хозяйство</t>
  </si>
  <si>
    <t>Приложение 3 к решению Арского районного Совета июля 2021г №</t>
  </si>
  <si>
    <t xml:space="preserve">  за  1 полугодие 2021 года</t>
  </si>
  <si>
    <t>Сельское хозяйство и рыболовство</t>
  </si>
  <si>
    <t>Охрана окружающей среды</t>
  </si>
  <si>
    <t>Охрана объектов растительного и животного мира и среды их обитания</t>
  </si>
  <si>
    <t>Здравоохранение</t>
  </si>
  <si>
    <t>Санитарно-эпидемиологическое благополучие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</si>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</sst>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6" formatCode="_-* #,##0.0\ _₽_-;\-* #,##0.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8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indent="15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wrapText="1"/>
    </xf>
    <xf numFmtId="164" fontId="0" fillId="0" borderId="0" xfId="0" applyNumberFormat="1"/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left" vertical="center"/>
    </xf>
    <xf numFmtId="166" fontId="5" fillId="2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166" fontId="6" fillId="2" borderId="1" xfId="1" applyNumberFormat="1" applyFont="1" applyFill="1" applyBorder="1" applyAlignment="1">
      <alignment horizontal="left" vertical="center"/>
    </xf>
    <xf numFmtId="166" fontId="6" fillId="2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1FD3D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4"/>
  <sheetViews>
    <sheetView tabSelected="1" view="pageBreakPreview" topLeftCell="A41" zoomScale="90" zoomScaleSheetLayoutView="90" workbookViewId="0">
      <selection activeCell="A21" sqref="A21:XFD21"/>
    </sheetView>
  </sheetViews>
  <sheetFormatPr defaultRowHeight="15"/>
  <cols>
    <col min="1" max="1" width="49.28515625" customWidth="1"/>
    <col min="2" max="2" width="18.85546875" customWidth="1"/>
    <col min="3" max="3" width="15.28515625" customWidth="1"/>
    <col min="4" max="4" width="23.7109375" customWidth="1"/>
    <col min="5" max="5" width="2" hidden="1" customWidth="1"/>
  </cols>
  <sheetData>
    <row r="2" spans="1:5" ht="67.900000000000006" customHeight="1">
      <c r="A2" s="17"/>
      <c r="B2" s="1"/>
      <c r="D2" s="24" t="s">
        <v>59</v>
      </c>
      <c r="E2" s="24"/>
    </row>
    <row r="3" spans="1:5" ht="15.75">
      <c r="A3" s="2" t="s">
        <v>0</v>
      </c>
    </row>
    <row r="4" spans="1:5" ht="15" customHeight="1">
      <c r="A4" s="23" t="s">
        <v>48</v>
      </c>
      <c r="B4" s="23"/>
      <c r="C4" s="23"/>
      <c r="D4" s="23"/>
      <c r="E4" s="23"/>
    </row>
    <row r="5" spans="1:5" ht="15.75" customHeight="1">
      <c r="A5" s="23" t="s">
        <v>49</v>
      </c>
      <c r="B5" s="23"/>
      <c r="C5" s="23"/>
      <c r="D5" s="23"/>
      <c r="E5" s="23"/>
    </row>
    <row r="6" spans="1:5" ht="15.75" customHeight="1">
      <c r="A6" s="23" t="s">
        <v>50</v>
      </c>
      <c r="B6" s="23"/>
      <c r="C6" s="23"/>
      <c r="D6" s="23"/>
      <c r="E6" s="23"/>
    </row>
    <row r="7" spans="1:5" ht="15.75" customHeight="1">
      <c r="A7" s="23" t="s">
        <v>60</v>
      </c>
      <c r="B7" s="23"/>
      <c r="C7" s="23"/>
      <c r="D7" s="23"/>
      <c r="E7" s="23"/>
    </row>
    <row r="8" spans="1:5" ht="15.75">
      <c r="A8" s="3"/>
    </row>
    <row r="9" spans="1:5" ht="15.75">
      <c r="A9" s="4"/>
      <c r="D9" s="18" t="s">
        <v>29</v>
      </c>
    </row>
    <row r="10" spans="1:5" ht="24" customHeight="1">
      <c r="A10" s="7" t="s">
        <v>1</v>
      </c>
      <c r="B10" s="7" t="s">
        <v>2</v>
      </c>
      <c r="C10" s="7" t="s">
        <v>3</v>
      </c>
      <c r="D10" s="7" t="s">
        <v>51</v>
      </c>
      <c r="E10" s="5"/>
    </row>
    <row r="11" spans="1:5" ht="22.5" customHeight="1">
      <c r="A11" s="20" t="s">
        <v>4</v>
      </c>
      <c r="B11" s="13" t="s">
        <v>30</v>
      </c>
      <c r="C11" s="11" t="s">
        <v>52</v>
      </c>
      <c r="D11" s="29">
        <f>D12+D13+D14+D15+D16+D17</f>
        <v>33850.1</v>
      </c>
      <c r="E11" s="5"/>
    </row>
    <row r="12" spans="1:5" ht="57" customHeight="1">
      <c r="A12" s="15" t="s">
        <v>5</v>
      </c>
      <c r="B12" s="14" t="s">
        <v>30</v>
      </c>
      <c r="C12" s="14" t="s">
        <v>31</v>
      </c>
      <c r="D12" s="26">
        <v>1641.5</v>
      </c>
      <c r="E12" s="5"/>
    </row>
    <row r="13" spans="1:5" ht="58.5" customHeight="1">
      <c r="A13" s="19" t="s">
        <v>35</v>
      </c>
      <c r="B13" s="14" t="s">
        <v>30</v>
      </c>
      <c r="C13" s="14" t="s">
        <v>32</v>
      </c>
      <c r="D13" s="26">
        <v>5262.5</v>
      </c>
      <c r="E13" s="5"/>
    </row>
    <row r="14" spans="1:5" ht="49.5" customHeight="1">
      <c r="A14" s="19" t="s">
        <v>36</v>
      </c>
      <c r="B14" s="14" t="s">
        <v>30</v>
      </c>
      <c r="C14" s="14" t="s">
        <v>33</v>
      </c>
      <c r="D14" s="26">
        <v>12135.3</v>
      </c>
      <c r="E14" s="5"/>
    </row>
    <row r="15" spans="1:5" ht="46.9" customHeight="1">
      <c r="A15" s="21" t="s">
        <v>46</v>
      </c>
      <c r="B15" s="6" t="s">
        <v>30</v>
      </c>
      <c r="C15" s="6" t="s">
        <v>41</v>
      </c>
      <c r="D15" s="27">
        <v>28.8</v>
      </c>
      <c r="E15" s="5"/>
    </row>
    <row r="16" spans="1:5" ht="65.25" customHeight="1">
      <c r="A16" s="16" t="s">
        <v>37</v>
      </c>
      <c r="B16" s="6" t="s">
        <v>30</v>
      </c>
      <c r="C16" s="6" t="s">
        <v>34</v>
      </c>
      <c r="D16" s="26">
        <v>5078.7</v>
      </c>
      <c r="E16" s="5"/>
    </row>
    <row r="17" spans="1:5" ht="37.5" customHeight="1">
      <c r="A17" s="16" t="s">
        <v>38</v>
      </c>
      <c r="B17" s="6" t="s">
        <v>30</v>
      </c>
      <c r="C17" s="6">
        <v>13</v>
      </c>
      <c r="D17" s="26">
        <v>9703.2999999999993</v>
      </c>
      <c r="E17" s="5"/>
    </row>
    <row r="18" spans="1:5" ht="24.75" customHeight="1">
      <c r="A18" s="20" t="s">
        <v>6</v>
      </c>
      <c r="B18" s="14" t="s">
        <v>31</v>
      </c>
      <c r="C18" s="12" t="s">
        <v>52</v>
      </c>
      <c r="D18" s="29">
        <f>D19</f>
        <v>1249.5</v>
      </c>
      <c r="E18" s="5"/>
    </row>
    <row r="19" spans="1:5" ht="39" customHeight="1">
      <c r="A19" s="15" t="s">
        <v>7</v>
      </c>
      <c r="B19" s="14" t="s">
        <v>31</v>
      </c>
      <c r="C19" s="12" t="s">
        <v>32</v>
      </c>
      <c r="D19" s="25">
        <v>1249.5</v>
      </c>
      <c r="E19" s="5"/>
    </row>
    <row r="20" spans="1:5" ht="50.25" customHeight="1">
      <c r="A20" s="20" t="s">
        <v>8</v>
      </c>
      <c r="B20" s="14" t="s">
        <v>32</v>
      </c>
      <c r="C20" s="14" t="s">
        <v>52</v>
      </c>
      <c r="D20" s="30">
        <f>D21+D22</f>
        <v>937.30000000000007</v>
      </c>
      <c r="E20" s="5"/>
    </row>
    <row r="21" spans="1:5" ht="62.25" customHeight="1">
      <c r="A21" s="15" t="s">
        <v>55</v>
      </c>
      <c r="B21" s="14" t="s">
        <v>32</v>
      </c>
      <c r="C21" s="14" t="s">
        <v>56</v>
      </c>
      <c r="D21" s="26">
        <v>758.2</v>
      </c>
      <c r="E21" s="5"/>
    </row>
    <row r="22" spans="1:5" ht="49.5" customHeight="1">
      <c r="A22" s="16" t="s">
        <v>9</v>
      </c>
      <c r="B22" s="6" t="s">
        <v>32</v>
      </c>
      <c r="C22" s="8" t="s">
        <v>40</v>
      </c>
      <c r="D22" s="25">
        <v>179.1</v>
      </c>
      <c r="E22" s="5"/>
    </row>
    <row r="23" spans="1:5" ht="30.75" customHeight="1">
      <c r="A23" s="20" t="s">
        <v>10</v>
      </c>
      <c r="B23" s="14" t="s">
        <v>33</v>
      </c>
      <c r="C23" s="12" t="s">
        <v>52</v>
      </c>
      <c r="D23" s="29">
        <f>D26+D27+D25+D24</f>
        <v>7618.7</v>
      </c>
      <c r="E23" s="5"/>
    </row>
    <row r="24" spans="1:5" ht="30.75" customHeight="1">
      <c r="A24" s="15" t="s">
        <v>61</v>
      </c>
      <c r="B24" s="14" t="s">
        <v>33</v>
      </c>
      <c r="C24" s="12" t="s">
        <v>41</v>
      </c>
      <c r="D24" s="25">
        <v>574.9</v>
      </c>
      <c r="E24" s="5"/>
    </row>
    <row r="25" spans="1:5" ht="30.75" customHeight="1">
      <c r="A25" s="15" t="s">
        <v>57</v>
      </c>
      <c r="B25" s="14" t="s">
        <v>33</v>
      </c>
      <c r="C25" s="12" t="s">
        <v>34</v>
      </c>
      <c r="D25" s="25">
        <v>794.5</v>
      </c>
      <c r="E25" s="5"/>
    </row>
    <row r="26" spans="1:5" ht="45" customHeight="1">
      <c r="A26" s="16" t="s">
        <v>47</v>
      </c>
      <c r="B26" s="6" t="s">
        <v>33</v>
      </c>
      <c r="C26" s="6" t="s">
        <v>45</v>
      </c>
      <c r="D26" s="28">
        <v>2672.5</v>
      </c>
      <c r="E26" s="5"/>
    </row>
    <row r="27" spans="1:5" ht="42.75" customHeight="1">
      <c r="A27" s="16" t="s">
        <v>11</v>
      </c>
      <c r="B27" s="6" t="s">
        <v>33</v>
      </c>
      <c r="C27" s="8" t="s">
        <v>39</v>
      </c>
      <c r="D27" s="25">
        <v>3576.8</v>
      </c>
      <c r="E27" s="5"/>
    </row>
    <row r="28" spans="1:5" ht="42" customHeight="1">
      <c r="A28" s="20" t="s">
        <v>12</v>
      </c>
      <c r="B28" s="14" t="s">
        <v>41</v>
      </c>
      <c r="C28" s="12" t="s">
        <v>52</v>
      </c>
      <c r="D28" s="29">
        <f>D30+D29</f>
        <v>7885.7000000000007</v>
      </c>
      <c r="E28" s="5"/>
    </row>
    <row r="29" spans="1:5" ht="42" customHeight="1">
      <c r="A29" s="15" t="s">
        <v>58</v>
      </c>
      <c r="B29" s="14" t="s">
        <v>41</v>
      </c>
      <c r="C29" s="12" t="s">
        <v>31</v>
      </c>
      <c r="D29" s="25">
        <v>573.1</v>
      </c>
      <c r="E29" s="5"/>
    </row>
    <row r="30" spans="1:5" ht="33" customHeight="1">
      <c r="A30" s="16" t="s">
        <v>13</v>
      </c>
      <c r="B30" s="6" t="s">
        <v>41</v>
      </c>
      <c r="C30" s="8" t="s">
        <v>32</v>
      </c>
      <c r="D30" s="25">
        <v>7312.6</v>
      </c>
      <c r="E30" s="5"/>
    </row>
    <row r="31" spans="1:5" ht="33" customHeight="1">
      <c r="A31" s="20" t="s">
        <v>62</v>
      </c>
      <c r="B31" s="6" t="s">
        <v>34</v>
      </c>
      <c r="C31" s="8" t="s">
        <v>52</v>
      </c>
      <c r="D31" s="29">
        <f>D32</f>
        <v>300.5</v>
      </c>
      <c r="E31" s="5"/>
    </row>
    <row r="32" spans="1:5" ht="33" customHeight="1">
      <c r="A32" s="16" t="s">
        <v>63</v>
      </c>
      <c r="B32" s="6" t="s">
        <v>34</v>
      </c>
      <c r="C32" s="8" t="s">
        <v>32</v>
      </c>
      <c r="D32" s="25">
        <v>300.5</v>
      </c>
      <c r="E32" s="5"/>
    </row>
    <row r="33" spans="1:5" ht="31.5" customHeight="1">
      <c r="A33" s="20" t="s">
        <v>14</v>
      </c>
      <c r="B33" s="12" t="s">
        <v>44</v>
      </c>
      <c r="C33" s="12" t="s">
        <v>52</v>
      </c>
      <c r="D33" s="29">
        <f>D34+D35+D36+D37+D38</f>
        <v>610885.99999999988</v>
      </c>
      <c r="E33" s="5"/>
    </row>
    <row r="34" spans="1:5" ht="33" customHeight="1">
      <c r="A34" s="15" t="s">
        <v>15</v>
      </c>
      <c r="B34" s="14" t="s">
        <v>44</v>
      </c>
      <c r="C34" s="14" t="s">
        <v>30</v>
      </c>
      <c r="D34" s="25">
        <v>148205.9</v>
      </c>
      <c r="E34" s="5"/>
    </row>
    <row r="35" spans="1:5" ht="27" customHeight="1">
      <c r="A35" s="16" t="s">
        <v>16</v>
      </c>
      <c r="B35" s="6" t="s">
        <v>44</v>
      </c>
      <c r="C35" s="6" t="s">
        <v>31</v>
      </c>
      <c r="D35" s="25">
        <v>402762.7</v>
      </c>
      <c r="E35" s="5"/>
    </row>
    <row r="36" spans="1:5" ht="69.599999999999994" customHeight="1">
      <c r="A36" s="16" t="s">
        <v>42</v>
      </c>
      <c r="B36" s="6" t="s">
        <v>44</v>
      </c>
      <c r="C36" s="6" t="s">
        <v>32</v>
      </c>
      <c r="D36" s="28">
        <v>42724.5</v>
      </c>
      <c r="E36" s="5"/>
    </row>
    <row r="37" spans="1:5" ht="51.75" customHeight="1">
      <c r="A37" s="16" t="s">
        <v>17</v>
      </c>
      <c r="B37" s="6" t="s">
        <v>44</v>
      </c>
      <c r="C37" s="6" t="s">
        <v>44</v>
      </c>
      <c r="D37" s="25">
        <v>4681.7</v>
      </c>
      <c r="E37" s="5"/>
    </row>
    <row r="38" spans="1:5" ht="45" customHeight="1">
      <c r="A38" s="16" t="s">
        <v>43</v>
      </c>
      <c r="B38" s="6" t="s">
        <v>44</v>
      </c>
      <c r="C38" s="6" t="s">
        <v>39</v>
      </c>
      <c r="D38" s="25">
        <v>12511.2</v>
      </c>
      <c r="E38" s="5"/>
    </row>
    <row r="39" spans="1:5" ht="29.25" customHeight="1">
      <c r="A39" s="20" t="s">
        <v>18</v>
      </c>
      <c r="B39" s="14" t="s">
        <v>45</v>
      </c>
      <c r="C39" s="14" t="s">
        <v>52</v>
      </c>
      <c r="D39" s="29">
        <f>D40+D41</f>
        <v>104660.1</v>
      </c>
      <c r="E39" s="5"/>
    </row>
    <row r="40" spans="1:5" ht="29.25" customHeight="1">
      <c r="A40" s="15" t="s">
        <v>19</v>
      </c>
      <c r="B40" s="14" t="s">
        <v>45</v>
      </c>
      <c r="C40" s="14" t="s">
        <v>30</v>
      </c>
      <c r="D40" s="25">
        <v>103305.8</v>
      </c>
      <c r="E40" s="5"/>
    </row>
    <row r="41" spans="1:5" ht="46.5" customHeight="1">
      <c r="A41" s="16" t="s">
        <v>20</v>
      </c>
      <c r="B41" s="6" t="s">
        <v>45</v>
      </c>
      <c r="C41" s="6" t="s">
        <v>33</v>
      </c>
      <c r="D41" s="25">
        <v>1354.3</v>
      </c>
      <c r="E41" s="5"/>
    </row>
    <row r="42" spans="1:5" ht="46.5" customHeight="1">
      <c r="A42" s="20" t="s">
        <v>64</v>
      </c>
      <c r="B42" s="6" t="s">
        <v>39</v>
      </c>
      <c r="C42" s="6" t="s">
        <v>52</v>
      </c>
      <c r="D42" s="29">
        <f>D43</f>
        <v>259.8</v>
      </c>
      <c r="E42" s="5"/>
    </row>
    <row r="43" spans="1:5" ht="46.5" customHeight="1">
      <c r="A43" s="16" t="s">
        <v>65</v>
      </c>
      <c r="B43" s="6" t="s">
        <v>39</v>
      </c>
      <c r="C43" s="6" t="s">
        <v>44</v>
      </c>
      <c r="D43" s="25">
        <v>259.8</v>
      </c>
      <c r="E43" s="5"/>
    </row>
    <row r="44" spans="1:5" ht="28.5" customHeight="1">
      <c r="A44" s="20" t="s">
        <v>21</v>
      </c>
      <c r="B44" s="12">
        <v>10</v>
      </c>
      <c r="C44" s="12" t="s">
        <v>52</v>
      </c>
      <c r="D44" s="29">
        <f>D45+D46</f>
        <v>14474.199999999999</v>
      </c>
      <c r="E44" s="5"/>
    </row>
    <row r="45" spans="1:5" ht="36" customHeight="1">
      <c r="A45" s="15" t="s">
        <v>22</v>
      </c>
      <c r="B45" s="12">
        <v>10</v>
      </c>
      <c r="C45" s="12" t="s">
        <v>32</v>
      </c>
      <c r="D45" s="25">
        <v>1955.9</v>
      </c>
      <c r="E45" s="5"/>
    </row>
    <row r="46" spans="1:5" ht="28.5" customHeight="1">
      <c r="A46" s="16" t="s">
        <v>23</v>
      </c>
      <c r="B46" s="8">
        <v>10</v>
      </c>
      <c r="C46" s="8" t="s">
        <v>33</v>
      </c>
      <c r="D46" s="25">
        <v>12518.3</v>
      </c>
      <c r="E46" s="5"/>
    </row>
    <row r="47" spans="1:5" ht="32.25" customHeight="1">
      <c r="A47" s="20" t="s">
        <v>24</v>
      </c>
      <c r="B47" s="14">
        <v>11</v>
      </c>
      <c r="C47" s="14" t="s">
        <v>52</v>
      </c>
      <c r="D47" s="29">
        <f>D49+D48</f>
        <v>50120.6</v>
      </c>
      <c r="E47" s="5"/>
    </row>
    <row r="48" spans="1:5" ht="32.25" customHeight="1">
      <c r="A48" s="15" t="s">
        <v>54</v>
      </c>
      <c r="B48" s="14" t="s">
        <v>53</v>
      </c>
      <c r="C48" s="14" t="s">
        <v>30</v>
      </c>
      <c r="D48" s="25">
        <v>48380</v>
      </c>
      <c r="E48" s="5"/>
    </row>
    <row r="49" spans="1:5" ht="34.5" customHeight="1">
      <c r="A49" s="15" t="s">
        <v>25</v>
      </c>
      <c r="B49" s="14">
        <v>11</v>
      </c>
      <c r="C49" s="14" t="s">
        <v>31</v>
      </c>
      <c r="D49" s="25">
        <v>1740.6</v>
      </c>
      <c r="E49" s="5"/>
    </row>
    <row r="50" spans="1:5" ht="63.75" customHeight="1">
      <c r="A50" s="20" t="s">
        <v>26</v>
      </c>
      <c r="B50" s="14">
        <v>14</v>
      </c>
      <c r="C50" s="14" t="s">
        <v>52</v>
      </c>
      <c r="D50" s="29">
        <f>D51+D52</f>
        <v>22374</v>
      </c>
      <c r="E50" s="5"/>
    </row>
    <row r="51" spans="1:5" ht="60.75" customHeight="1">
      <c r="A51" s="15" t="s">
        <v>27</v>
      </c>
      <c r="B51" s="14">
        <v>14</v>
      </c>
      <c r="C51" s="14" t="s">
        <v>30</v>
      </c>
      <c r="D51" s="25">
        <v>21854.3</v>
      </c>
      <c r="E51" s="5"/>
    </row>
    <row r="52" spans="1:5" ht="43.5" customHeight="1">
      <c r="A52" s="15" t="s">
        <v>66</v>
      </c>
      <c r="B52" s="14" t="s">
        <v>40</v>
      </c>
      <c r="C52" s="14" t="s">
        <v>32</v>
      </c>
      <c r="D52" s="25">
        <v>519.70000000000005</v>
      </c>
      <c r="E52" s="5"/>
    </row>
    <row r="53" spans="1:5" ht="30.75" customHeight="1">
      <c r="A53" s="22" t="s">
        <v>28</v>
      </c>
      <c r="B53" s="9"/>
      <c r="C53" s="9"/>
      <c r="D53" s="31">
        <f>D11+D18+D20+D23+D28+K48+D33+D39+D44+D47+D50+D31+D42</f>
        <v>854616.49999999988</v>
      </c>
      <c r="E53" s="5"/>
    </row>
    <row r="54" spans="1:5">
      <c r="D54" s="10"/>
    </row>
  </sheetData>
  <mergeCells count="5">
    <mergeCell ref="A7:E7"/>
    <mergeCell ref="A6:E6"/>
    <mergeCell ref="D2:E2"/>
    <mergeCell ref="A4:E4"/>
    <mergeCell ref="A5:E5"/>
  </mergeCells>
  <pageMargins left="0.70866141732283472" right="0.51181102362204722" top="0.74803149606299213" bottom="0.74803149606299213" header="0.31496062992125984" footer="0.31496062992125984"/>
  <pageSetup paperSize="9" scale="70" orientation="portrait" verticalDpi="0" r:id="rId1"/>
  <rowBreaks count="1" manualBreakCount="1">
    <brk id="26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arsk-Alina</dc:creator>
  <cp:lastModifiedBy>arsk-alina</cp:lastModifiedBy>
  <cp:lastPrinted>2021-04-13T08:19:22Z</cp:lastPrinted>
  <dcterms:created xsi:type="dcterms:W3CDTF">2017-05-03T04:44:01Z</dcterms:created>
  <dcterms:modified xsi:type="dcterms:W3CDTF">2021-07-05T07:44:21Z</dcterms:modified>
</cp:coreProperties>
</file>